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0" yWindow="0" windowWidth="26380" windowHeight="16020" tabRatio="500" firstSheet="6" activeTab="12"/>
  </bookViews>
  <sheets>
    <sheet name="Original Data" sheetId="1" r:id="rId1"/>
    <sheet name="First Transformation of Data" sheetId="3" r:id="rId2"/>
    <sheet name="Nominal Base Year 1997" sheetId="9" r:id="rId3"/>
    <sheet name="Nominal Base Year 2004" sheetId="4" r:id="rId4"/>
    <sheet name="Data for Figures 1, 2, 3" sheetId="5" r:id="rId5"/>
    <sheet name="Data for Figure 4" sheetId="6" r:id="rId6"/>
    <sheet name="Data for Figure 5" sheetId="17" r:id="rId7"/>
    <sheet name="Table 1" sheetId="22" r:id="rId8"/>
    <sheet name="Figure 1 " sheetId="11" r:id="rId9"/>
    <sheet name="Figure 2" sheetId="13" r:id="rId10"/>
    <sheet name="Figure 3" sheetId="14" r:id="rId11"/>
    <sheet name="Figure 4" sheetId="21" r:id="rId12"/>
    <sheet name="Figure 5 " sheetId="16" r:id="rId13"/>
  </sheets>
  <definedNames>
    <definedName name="_xlnm.Print_Area" localSheetId="7">'Table 1'!$A$1:$E$30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4" i="9" l="1"/>
  <c r="Q5" i="9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S67" i="17"/>
  <c r="L67" i="17"/>
  <c r="Q104" i="5"/>
  <c r="G104" i="9"/>
  <c r="G104" i="5"/>
  <c r="G104" i="4"/>
  <c r="Q104" i="6"/>
  <c r="G104" i="6"/>
  <c r="Q67" i="17"/>
  <c r="O37" i="4"/>
  <c r="O36" i="4"/>
  <c r="O35" i="4"/>
  <c r="O34" i="4"/>
  <c r="O33" i="4"/>
  <c r="M67" i="17"/>
  <c r="N67" i="17"/>
  <c r="N5" i="17"/>
  <c r="U67" i="17"/>
  <c r="T67" i="17"/>
  <c r="M66" i="17"/>
  <c r="N66" i="17"/>
  <c r="U66" i="17"/>
  <c r="T66" i="17"/>
  <c r="M65" i="17"/>
  <c r="N65" i="17"/>
  <c r="U65" i="17"/>
  <c r="T65" i="17"/>
  <c r="M64" i="17"/>
  <c r="N64" i="17"/>
  <c r="U64" i="17"/>
  <c r="T64" i="17"/>
  <c r="M63" i="17"/>
  <c r="N63" i="17"/>
  <c r="U63" i="17"/>
  <c r="T63" i="17"/>
  <c r="M62" i="17"/>
  <c r="N62" i="17"/>
  <c r="U62" i="17"/>
  <c r="T62" i="17"/>
  <c r="M61" i="17"/>
  <c r="N61" i="17"/>
  <c r="U61" i="17"/>
  <c r="T61" i="17"/>
  <c r="M60" i="17"/>
  <c r="N60" i="17"/>
  <c r="U60" i="17"/>
  <c r="T60" i="17"/>
  <c r="M59" i="17"/>
  <c r="N59" i="17"/>
  <c r="U59" i="17"/>
  <c r="T59" i="17"/>
  <c r="M58" i="17"/>
  <c r="N58" i="17"/>
  <c r="U58" i="17"/>
  <c r="T58" i="17"/>
  <c r="M57" i="17"/>
  <c r="N57" i="17"/>
  <c r="U57" i="17"/>
  <c r="T57" i="17"/>
  <c r="M56" i="17"/>
  <c r="N56" i="17"/>
  <c r="U56" i="17"/>
  <c r="T56" i="17"/>
  <c r="M55" i="17"/>
  <c r="N55" i="17"/>
  <c r="U55" i="17"/>
  <c r="T55" i="17"/>
  <c r="M54" i="17"/>
  <c r="N54" i="17"/>
  <c r="U54" i="17"/>
  <c r="T54" i="17"/>
  <c r="M53" i="17"/>
  <c r="N53" i="17"/>
  <c r="U53" i="17"/>
  <c r="T53" i="17"/>
  <c r="M52" i="17"/>
  <c r="N52" i="17"/>
  <c r="U52" i="17"/>
  <c r="T52" i="17"/>
  <c r="M51" i="17"/>
  <c r="N51" i="17"/>
  <c r="U51" i="17"/>
  <c r="T51" i="17"/>
  <c r="M50" i="17"/>
  <c r="N50" i="17"/>
  <c r="U50" i="17"/>
  <c r="T50" i="17"/>
  <c r="M49" i="17"/>
  <c r="N49" i="17"/>
  <c r="U49" i="17"/>
  <c r="T49" i="17"/>
  <c r="M48" i="17"/>
  <c r="N48" i="17"/>
  <c r="U48" i="17"/>
  <c r="T48" i="17"/>
  <c r="M47" i="17"/>
  <c r="N47" i="17"/>
  <c r="U47" i="17"/>
  <c r="T47" i="17"/>
  <c r="M46" i="17"/>
  <c r="N46" i="17"/>
  <c r="U46" i="17"/>
  <c r="T46" i="17"/>
  <c r="M45" i="17"/>
  <c r="N45" i="17"/>
  <c r="U45" i="17"/>
  <c r="T45" i="17"/>
  <c r="M44" i="17"/>
  <c r="N44" i="17"/>
  <c r="U44" i="17"/>
  <c r="T44" i="17"/>
  <c r="M43" i="17"/>
  <c r="N43" i="17"/>
  <c r="U43" i="17"/>
  <c r="T43" i="17"/>
  <c r="M42" i="17"/>
  <c r="N42" i="17"/>
  <c r="U42" i="17"/>
  <c r="T42" i="17"/>
  <c r="M41" i="17"/>
  <c r="N41" i="17"/>
  <c r="U41" i="17"/>
  <c r="T41" i="17"/>
  <c r="M40" i="17"/>
  <c r="N40" i="17"/>
  <c r="U40" i="17"/>
  <c r="T40" i="17"/>
  <c r="M39" i="17"/>
  <c r="N39" i="17"/>
  <c r="U39" i="17"/>
  <c r="T39" i="17"/>
  <c r="M38" i="17"/>
  <c r="N38" i="17"/>
  <c r="U38" i="17"/>
  <c r="T38" i="17"/>
  <c r="M37" i="17"/>
  <c r="N37" i="17"/>
  <c r="U37" i="17"/>
  <c r="T37" i="17"/>
  <c r="M36" i="17"/>
  <c r="N36" i="17"/>
  <c r="U36" i="17"/>
  <c r="T36" i="17"/>
  <c r="M35" i="17"/>
  <c r="N35" i="17"/>
  <c r="U35" i="17"/>
  <c r="T35" i="17"/>
  <c r="M34" i="17"/>
  <c r="N34" i="17"/>
  <c r="U34" i="17"/>
  <c r="T34" i="17"/>
  <c r="M33" i="17"/>
  <c r="N33" i="17"/>
  <c r="U33" i="17"/>
  <c r="T33" i="17"/>
  <c r="M32" i="17"/>
  <c r="N32" i="17"/>
  <c r="U32" i="17"/>
  <c r="T32" i="17"/>
  <c r="M31" i="17"/>
  <c r="N31" i="17"/>
  <c r="U31" i="17"/>
  <c r="T31" i="17"/>
  <c r="M30" i="17"/>
  <c r="N30" i="17"/>
  <c r="U30" i="17"/>
  <c r="T30" i="17"/>
  <c r="M29" i="17"/>
  <c r="N29" i="17"/>
  <c r="U29" i="17"/>
  <c r="T29" i="17"/>
  <c r="M28" i="17"/>
  <c r="N28" i="17"/>
  <c r="U28" i="17"/>
  <c r="T28" i="17"/>
  <c r="M27" i="17"/>
  <c r="N27" i="17"/>
  <c r="U27" i="17"/>
  <c r="T27" i="17"/>
  <c r="M26" i="17"/>
  <c r="N26" i="17"/>
  <c r="U26" i="17"/>
  <c r="T26" i="17"/>
  <c r="M25" i="17"/>
  <c r="N25" i="17"/>
  <c r="U25" i="17"/>
  <c r="T25" i="17"/>
  <c r="M24" i="17"/>
  <c r="N24" i="17"/>
  <c r="U24" i="17"/>
  <c r="T24" i="17"/>
  <c r="M23" i="17"/>
  <c r="N23" i="17"/>
  <c r="U23" i="17"/>
  <c r="T23" i="17"/>
  <c r="M22" i="17"/>
  <c r="N22" i="17"/>
  <c r="U22" i="17"/>
  <c r="T22" i="17"/>
  <c r="M21" i="17"/>
  <c r="N21" i="17"/>
  <c r="U21" i="17"/>
  <c r="T21" i="17"/>
  <c r="M20" i="17"/>
  <c r="N20" i="17"/>
  <c r="U20" i="17"/>
  <c r="T20" i="17"/>
  <c r="M19" i="17"/>
  <c r="N19" i="17"/>
  <c r="U19" i="17"/>
  <c r="T19" i="17"/>
  <c r="M18" i="17"/>
  <c r="N18" i="17"/>
  <c r="U18" i="17"/>
  <c r="T18" i="17"/>
  <c r="M17" i="17"/>
  <c r="N17" i="17"/>
  <c r="U17" i="17"/>
  <c r="T17" i="17"/>
  <c r="M16" i="17"/>
  <c r="N16" i="17"/>
  <c r="U16" i="17"/>
  <c r="T16" i="17"/>
  <c r="M15" i="17"/>
  <c r="N15" i="17"/>
  <c r="U15" i="17"/>
  <c r="T15" i="17"/>
  <c r="M14" i="17"/>
  <c r="N14" i="17"/>
  <c r="U14" i="17"/>
  <c r="T14" i="17"/>
  <c r="M13" i="17"/>
  <c r="N13" i="17"/>
  <c r="U13" i="17"/>
  <c r="T13" i="17"/>
  <c r="M12" i="17"/>
  <c r="N12" i="17"/>
  <c r="U12" i="17"/>
  <c r="T12" i="17"/>
  <c r="M11" i="17"/>
  <c r="N11" i="17"/>
  <c r="U11" i="17"/>
  <c r="T11" i="17"/>
  <c r="M10" i="17"/>
  <c r="N10" i="17"/>
  <c r="U10" i="17"/>
  <c r="T10" i="17"/>
  <c r="M9" i="17"/>
  <c r="N9" i="17"/>
  <c r="U9" i="17"/>
  <c r="T9" i="17"/>
  <c r="M8" i="17"/>
  <c r="N8" i="17"/>
  <c r="U8" i="17"/>
  <c r="T8" i="17"/>
  <c r="M7" i="17"/>
  <c r="N7" i="17"/>
  <c r="U7" i="17"/>
  <c r="T7" i="17"/>
  <c r="M6" i="17"/>
  <c r="N6" i="17"/>
  <c r="U6" i="17"/>
  <c r="T6" i="17"/>
  <c r="M5" i="17"/>
  <c r="U5" i="17"/>
  <c r="T5" i="17"/>
  <c r="K103" i="4"/>
  <c r="Q103" i="6"/>
  <c r="K103" i="6"/>
  <c r="K102" i="4"/>
  <c r="Q102" i="6"/>
  <c r="K102" i="6"/>
  <c r="K101" i="4"/>
  <c r="Q101" i="6"/>
  <c r="K101" i="6"/>
  <c r="K100" i="4"/>
  <c r="Q100" i="6"/>
  <c r="K100" i="6"/>
  <c r="K99" i="4"/>
  <c r="Q99" i="6"/>
  <c r="K99" i="6"/>
  <c r="K98" i="4"/>
  <c r="Q98" i="6"/>
  <c r="K98" i="6"/>
  <c r="K97" i="4"/>
  <c r="Q97" i="6"/>
  <c r="K97" i="6"/>
  <c r="K96" i="4"/>
  <c r="Q96" i="6"/>
  <c r="K96" i="6"/>
  <c r="K95" i="4"/>
  <c r="Q95" i="6"/>
  <c r="K95" i="6"/>
  <c r="J103" i="4"/>
  <c r="J103" i="6"/>
  <c r="J102" i="4"/>
  <c r="J102" i="6"/>
  <c r="J101" i="4"/>
  <c r="J101" i="6"/>
  <c r="J100" i="4"/>
  <c r="J100" i="6"/>
  <c r="J99" i="4"/>
  <c r="J99" i="6"/>
  <c r="J98" i="4"/>
  <c r="J98" i="6"/>
  <c r="J97" i="4"/>
  <c r="J97" i="6"/>
  <c r="J96" i="4"/>
  <c r="J96" i="6"/>
  <c r="J95" i="4"/>
  <c r="J95" i="6"/>
  <c r="I103" i="4"/>
  <c r="I103" i="6"/>
  <c r="I102" i="4"/>
  <c r="I102" i="6"/>
  <c r="I101" i="4"/>
  <c r="I101" i="6"/>
  <c r="I100" i="4"/>
  <c r="I100" i="6"/>
  <c r="I99" i="4"/>
  <c r="I99" i="6"/>
  <c r="I98" i="4"/>
  <c r="I98" i="6"/>
  <c r="I97" i="4"/>
  <c r="I97" i="6"/>
  <c r="I96" i="4"/>
  <c r="I96" i="6"/>
  <c r="I95" i="4"/>
  <c r="I95" i="6"/>
  <c r="F103" i="9"/>
  <c r="Q103" i="5"/>
  <c r="F103" i="5"/>
  <c r="T104" i="5"/>
  <c r="F102" i="9"/>
  <c r="Q102" i="5"/>
  <c r="F102" i="5"/>
  <c r="T103" i="5"/>
  <c r="F101" i="9"/>
  <c r="Q101" i="5"/>
  <c r="F101" i="5"/>
  <c r="T102" i="5"/>
  <c r="F100" i="9"/>
  <c r="Q100" i="5"/>
  <c r="F100" i="5"/>
  <c r="T101" i="5"/>
  <c r="F99" i="9"/>
  <c r="Q99" i="5"/>
  <c r="F99" i="5"/>
  <c r="T100" i="5"/>
  <c r="F98" i="9"/>
  <c r="Q98" i="5"/>
  <c r="F98" i="5"/>
  <c r="T99" i="5"/>
  <c r="F97" i="9"/>
  <c r="Q97" i="5"/>
  <c r="F97" i="5"/>
  <c r="T98" i="5"/>
  <c r="F96" i="9"/>
  <c r="Q96" i="5"/>
  <c r="F96" i="5"/>
  <c r="T97" i="5"/>
  <c r="F95" i="9"/>
  <c r="Q95" i="5"/>
  <c r="F95" i="5"/>
  <c r="T96" i="5"/>
  <c r="F94" i="9"/>
  <c r="Q94" i="5"/>
  <c r="F94" i="5"/>
  <c r="T95" i="5"/>
  <c r="F93" i="9"/>
  <c r="Q93" i="5"/>
  <c r="F93" i="5"/>
  <c r="T94" i="5"/>
  <c r="F92" i="9"/>
  <c r="Q92" i="5"/>
  <c r="F92" i="5"/>
  <c r="T93" i="5"/>
  <c r="F91" i="9"/>
  <c r="Q91" i="5"/>
  <c r="F91" i="5"/>
  <c r="T92" i="5"/>
  <c r="F90" i="9"/>
  <c r="Q90" i="5"/>
  <c r="F90" i="5"/>
  <c r="T91" i="5"/>
  <c r="F89" i="9"/>
  <c r="Q89" i="5"/>
  <c r="F89" i="5"/>
  <c r="T90" i="5"/>
  <c r="F88" i="9"/>
  <c r="Q88" i="5"/>
  <c r="F88" i="5"/>
  <c r="T89" i="5"/>
  <c r="G103" i="4"/>
  <c r="G103" i="6"/>
  <c r="G102" i="4"/>
  <c r="G102" i="6"/>
  <c r="G101" i="4"/>
  <c r="G101" i="6"/>
  <c r="G100" i="4"/>
  <c r="G100" i="6"/>
  <c r="G99" i="4"/>
  <c r="G99" i="6"/>
  <c r="G98" i="4"/>
  <c r="G98" i="6"/>
  <c r="G97" i="4"/>
  <c r="G97" i="6"/>
  <c r="G96" i="4"/>
  <c r="G96" i="6"/>
  <c r="G95" i="4"/>
  <c r="G95" i="6"/>
  <c r="Q94" i="6"/>
  <c r="G94" i="4"/>
  <c r="G94" i="6"/>
  <c r="Q93" i="6"/>
  <c r="G93" i="4"/>
  <c r="G93" i="6"/>
  <c r="Q92" i="6"/>
  <c r="G92" i="4"/>
  <c r="G92" i="6"/>
  <c r="Q91" i="6"/>
  <c r="G91" i="4"/>
  <c r="G91" i="6"/>
  <c r="Q90" i="6"/>
  <c r="G90" i="4"/>
  <c r="G90" i="6"/>
  <c r="Q89" i="6"/>
  <c r="G89" i="4"/>
  <c r="G89" i="6"/>
  <c r="Q88" i="6"/>
  <c r="G88" i="4"/>
  <c r="G88" i="6"/>
  <c r="Q87" i="6"/>
  <c r="G87" i="4"/>
  <c r="G87" i="6"/>
  <c r="Q86" i="6"/>
  <c r="G86" i="4"/>
  <c r="G86" i="6"/>
  <c r="Q85" i="6"/>
  <c r="G85" i="4"/>
  <c r="G85" i="6"/>
  <c r="Q84" i="6"/>
  <c r="G84" i="4"/>
  <c r="G84" i="6"/>
  <c r="Q83" i="6"/>
  <c r="G83" i="4"/>
  <c r="G83" i="6"/>
  <c r="Q82" i="6"/>
  <c r="G82" i="4"/>
  <c r="G82" i="6"/>
  <c r="Q81" i="6"/>
  <c r="G81" i="4"/>
  <c r="G81" i="6"/>
  <c r="Q80" i="6"/>
  <c r="G80" i="4"/>
  <c r="G80" i="6"/>
  <c r="Q79" i="6"/>
  <c r="G79" i="4"/>
  <c r="G79" i="6"/>
  <c r="Q78" i="6"/>
  <c r="G78" i="4"/>
  <c r="G78" i="6"/>
  <c r="Q77" i="6"/>
  <c r="G77" i="4"/>
  <c r="G77" i="6"/>
  <c r="Q76" i="6"/>
  <c r="G76" i="4"/>
  <c r="G76" i="6"/>
  <c r="Q75" i="6"/>
  <c r="G75" i="4"/>
  <c r="G75" i="6"/>
  <c r="Q74" i="6"/>
  <c r="G74" i="4"/>
  <c r="G74" i="6"/>
  <c r="Q73" i="6"/>
  <c r="G73" i="4"/>
  <c r="G73" i="6"/>
  <c r="Q72" i="6"/>
  <c r="G72" i="4"/>
  <c r="G72" i="6"/>
  <c r="Q71" i="6"/>
  <c r="G71" i="4"/>
  <c r="G71" i="6"/>
  <c r="Q70" i="6"/>
  <c r="G70" i="4"/>
  <c r="G70" i="6"/>
  <c r="Q69" i="6"/>
  <c r="G69" i="4"/>
  <c r="G69" i="6"/>
  <c r="Q68" i="6"/>
  <c r="G68" i="4"/>
  <c r="G68" i="6"/>
  <c r="Q67" i="6"/>
  <c r="G67" i="4"/>
  <c r="G67" i="6"/>
  <c r="Q66" i="6"/>
  <c r="G66" i="4"/>
  <c r="G66" i="6"/>
  <c r="Q65" i="6"/>
  <c r="G65" i="4"/>
  <c r="G65" i="6"/>
  <c r="Q64" i="6"/>
  <c r="G64" i="4"/>
  <c r="G64" i="6"/>
  <c r="Q63" i="6"/>
  <c r="G63" i="4"/>
  <c r="G63" i="6"/>
  <c r="Q62" i="6"/>
  <c r="G62" i="4"/>
  <c r="G62" i="6"/>
  <c r="Q61" i="6"/>
  <c r="G61" i="4"/>
  <c r="G61" i="6"/>
  <c r="Q60" i="6"/>
  <c r="G60" i="4"/>
  <c r="G60" i="6"/>
  <c r="Q59" i="6"/>
  <c r="G59" i="4"/>
  <c r="G59" i="6"/>
  <c r="Q58" i="6"/>
  <c r="G58" i="4"/>
  <c r="G58" i="6"/>
  <c r="Q57" i="6"/>
  <c r="G57" i="4"/>
  <c r="G57" i="6"/>
  <c r="Q56" i="6"/>
  <c r="G56" i="4"/>
  <c r="G56" i="6"/>
  <c r="Q55" i="6"/>
  <c r="G55" i="4"/>
  <c r="G55" i="6"/>
  <c r="Q54" i="6"/>
  <c r="G54" i="4"/>
  <c r="G54" i="6"/>
  <c r="Q53" i="6"/>
  <c r="G53" i="4"/>
  <c r="G53" i="6"/>
  <c r="Q52" i="6"/>
  <c r="G52" i="4"/>
  <c r="G52" i="6"/>
  <c r="Q51" i="6"/>
  <c r="G51" i="4"/>
  <c r="G51" i="6"/>
  <c r="Q50" i="6"/>
  <c r="G50" i="4"/>
  <c r="G50" i="6"/>
  <c r="Q49" i="6"/>
  <c r="G49" i="4"/>
  <c r="G49" i="6"/>
  <c r="Q48" i="6"/>
  <c r="G48" i="4"/>
  <c r="G48" i="6"/>
  <c r="Q47" i="6"/>
  <c r="G47" i="4"/>
  <c r="G47" i="6"/>
  <c r="Q46" i="6"/>
  <c r="G46" i="4"/>
  <c r="G46" i="6"/>
  <c r="Q45" i="6"/>
  <c r="G45" i="4"/>
  <c r="G45" i="6"/>
  <c r="Q44" i="6"/>
  <c r="G44" i="4"/>
  <c r="G44" i="6"/>
  <c r="Q43" i="6"/>
  <c r="G43" i="4"/>
  <c r="G43" i="6"/>
  <c r="Q42" i="6"/>
  <c r="G42" i="4"/>
  <c r="G42" i="6"/>
  <c r="Q41" i="6"/>
  <c r="G41" i="4"/>
  <c r="G41" i="6"/>
  <c r="Q40" i="6"/>
  <c r="G40" i="4"/>
  <c r="G40" i="6"/>
  <c r="Q39" i="6"/>
  <c r="G39" i="4"/>
  <c r="G39" i="6"/>
  <c r="Q38" i="6"/>
  <c r="G38" i="4"/>
  <c r="G38" i="6"/>
  <c r="Q37" i="6"/>
  <c r="G37" i="4"/>
  <c r="G37" i="6"/>
  <c r="Q36" i="6"/>
  <c r="G36" i="4"/>
  <c r="G36" i="6"/>
  <c r="Q35" i="6"/>
  <c r="G35" i="4"/>
  <c r="G35" i="6"/>
  <c r="Q34" i="6"/>
  <c r="G34" i="4"/>
  <c r="G34" i="6"/>
  <c r="Q33" i="6"/>
  <c r="G33" i="4"/>
  <c r="G33" i="6"/>
  <c r="Q32" i="6"/>
  <c r="G32" i="4"/>
  <c r="G32" i="6"/>
  <c r="Q31" i="6"/>
  <c r="G31" i="4"/>
  <c r="G31" i="6"/>
  <c r="Q30" i="6"/>
  <c r="G30" i="4"/>
  <c r="G30" i="6"/>
  <c r="Q29" i="6"/>
  <c r="G29" i="4"/>
  <c r="G29" i="6"/>
  <c r="Q28" i="6"/>
  <c r="G28" i="4"/>
  <c r="G28" i="6"/>
  <c r="Q27" i="6"/>
  <c r="G27" i="4"/>
  <c r="G27" i="6"/>
  <c r="Q26" i="6"/>
  <c r="G26" i="4"/>
  <c r="G26" i="6"/>
  <c r="Q25" i="6"/>
  <c r="G25" i="4"/>
  <c r="G25" i="6"/>
  <c r="Q24" i="6"/>
  <c r="G24" i="4"/>
  <c r="G24" i="6"/>
  <c r="Q23" i="6"/>
  <c r="G23" i="4"/>
  <c r="G23" i="6"/>
  <c r="Q22" i="6"/>
  <c r="G22" i="4"/>
  <c r="G22" i="6"/>
  <c r="Q21" i="6"/>
  <c r="G21" i="4"/>
  <c r="G21" i="6"/>
  <c r="Q20" i="6"/>
  <c r="G20" i="4"/>
  <c r="G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G103" i="9"/>
  <c r="G103" i="5"/>
  <c r="G102" i="9"/>
  <c r="G102" i="5"/>
  <c r="G101" i="9"/>
  <c r="G101" i="5"/>
  <c r="G100" i="9"/>
  <c r="G100" i="5"/>
  <c r="G99" i="9"/>
  <c r="G99" i="5"/>
  <c r="G98" i="9"/>
  <c r="G98" i="5"/>
  <c r="G97" i="9"/>
  <c r="G97" i="5"/>
  <c r="G96" i="9"/>
  <c r="G96" i="5"/>
  <c r="G95" i="9"/>
  <c r="G95" i="5"/>
  <c r="G94" i="9"/>
  <c r="G94" i="5"/>
  <c r="G93" i="9"/>
  <c r="G93" i="5"/>
  <c r="G92" i="9"/>
  <c r="G92" i="5"/>
  <c r="G91" i="9"/>
  <c r="G91" i="5"/>
  <c r="G90" i="9"/>
  <c r="G90" i="5"/>
  <c r="G89" i="9"/>
  <c r="G89" i="5"/>
  <c r="G88" i="9"/>
  <c r="G88" i="5"/>
  <c r="Q87" i="5"/>
  <c r="G87" i="9"/>
  <c r="G87" i="5"/>
  <c r="Q86" i="5"/>
  <c r="G86" i="9"/>
  <c r="G86" i="5"/>
  <c r="Q85" i="5"/>
  <c r="G85" i="9"/>
  <c r="G85" i="5"/>
  <c r="Q84" i="5"/>
  <c r="G84" i="9"/>
  <c r="G84" i="5"/>
  <c r="Q83" i="5"/>
  <c r="G83" i="9"/>
  <c r="G83" i="5"/>
  <c r="Q82" i="5"/>
  <c r="G82" i="9"/>
  <c r="G82" i="5"/>
  <c r="Q81" i="5"/>
  <c r="G81" i="9"/>
  <c r="G81" i="5"/>
  <c r="Q80" i="5"/>
  <c r="G80" i="9"/>
  <c r="G80" i="5"/>
  <c r="Q79" i="5"/>
  <c r="G79" i="9"/>
  <c r="G79" i="5"/>
  <c r="Q78" i="5"/>
  <c r="G78" i="9"/>
  <c r="G78" i="5"/>
  <c r="Q77" i="5"/>
  <c r="G77" i="9"/>
  <c r="G77" i="5"/>
  <c r="Q76" i="5"/>
  <c r="G76" i="9"/>
  <c r="G76" i="5"/>
  <c r="Q75" i="5"/>
  <c r="G75" i="9"/>
  <c r="G75" i="5"/>
  <c r="Q74" i="5"/>
  <c r="G74" i="9"/>
  <c r="G74" i="5"/>
  <c r="Q73" i="5"/>
  <c r="G73" i="9"/>
  <c r="G73" i="5"/>
  <c r="Q72" i="5"/>
  <c r="G72" i="9"/>
  <c r="G72" i="5"/>
  <c r="Q71" i="5"/>
  <c r="G71" i="9"/>
  <c r="G71" i="5"/>
  <c r="Q70" i="5"/>
  <c r="G70" i="9"/>
  <c r="G70" i="5"/>
  <c r="Q69" i="5"/>
  <c r="G69" i="9"/>
  <c r="G69" i="5"/>
  <c r="Q68" i="5"/>
  <c r="G68" i="9"/>
  <c r="G68" i="5"/>
  <c r="Q67" i="5"/>
  <c r="G67" i="9"/>
  <c r="G67" i="5"/>
  <c r="Q66" i="5"/>
  <c r="G66" i="9"/>
  <c r="G66" i="5"/>
  <c r="Q65" i="5"/>
  <c r="G65" i="9"/>
  <c r="G65" i="5"/>
  <c r="Q64" i="5"/>
  <c r="G64" i="9"/>
  <c r="G64" i="5"/>
  <c r="Q63" i="5"/>
  <c r="G63" i="9"/>
  <c r="G63" i="5"/>
  <c r="Q62" i="5"/>
  <c r="G62" i="9"/>
  <c r="G62" i="5"/>
  <c r="Q61" i="5"/>
  <c r="G61" i="9"/>
  <c r="G61" i="5"/>
  <c r="Q60" i="5"/>
  <c r="G60" i="9"/>
  <c r="G60" i="5"/>
  <c r="Q59" i="5"/>
  <c r="G59" i="9"/>
  <c r="G59" i="5"/>
  <c r="Q58" i="5"/>
  <c r="G58" i="9"/>
  <c r="G58" i="5"/>
  <c r="Q57" i="5"/>
  <c r="G57" i="9"/>
  <c r="G57" i="5"/>
  <c r="Q56" i="5"/>
  <c r="G56" i="9"/>
  <c r="G56" i="5"/>
  <c r="Q55" i="5"/>
  <c r="G55" i="9"/>
  <c r="G55" i="5"/>
  <c r="Q54" i="5"/>
  <c r="G54" i="9"/>
  <c r="G54" i="5"/>
  <c r="Q53" i="5"/>
  <c r="G53" i="9"/>
  <c r="G53" i="5"/>
  <c r="Q52" i="5"/>
  <c r="G52" i="9"/>
  <c r="G52" i="5"/>
  <c r="Q51" i="5"/>
  <c r="G51" i="9"/>
  <c r="G51" i="5"/>
  <c r="Q50" i="5"/>
  <c r="G50" i="9"/>
  <c r="G50" i="5"/>
  <c r="Q49" i="5"/>
  <c r="G49" i="9"/>
  <c r="G49" i="5"/>
  <c r="Q48" i="5"/>
  <c r="G48" i="9"/>
  <c r="G48" i="5"/>
  <c r="Q47" i="5"/>
  <c r="G47" i="9"/>
  <c r="G47" i="5"/>
  <c r="Q46" i="5"/>
  <c r="G46" i="9"/>
  <c r="G46" i="5"/>
  <c r="Q45" i="5"/>
  <c r="G45" i="9"/>
  <c r="G45" i="5"/>
  <c r="Q44" i="5"/>
  <c r="G44" i="9"/>
  <c r="G44" i="5"/>
  <c r="Q43" i="5"/>
  <c r="G43" i="9"/>
  <c r="G43" i="5"/>
  <c r="Q42" i="5"/>
  <c r="G42" i="9"/>
  <c r="G42" i="5"/>
  <c r="Q41" i="5"/>
  <c r="G41" i="9"/>
  <c r="G41" i="5"/>
  <c r="Q40" i="5"/>
  <c r="G40" i="9"/>
  <c r="G40" i="5"/>
  <c r="Q39" i="5"/>
  <c r="G39" i="9"/>
  <c r="G39" i="5"/>
  <c r="Q38" i="5"/>
  <c r="G38" i="9"/>
  <c r="G38" i="5"/>
  <c r="Q37" i="5"/>
  <c r="G37" i="9"/>
  <c r="G37" i="5"/>
  <c r="Q36" i="5"/>
  <c r="G36" i="9"/>
  <c r="G36" i="5"/>
  <c r="Q35" i="5"/>
  <c r="G35" i="9"/>
  <c r="G35" i="5"/>
  <c r="Q34" i="5"/>
  <c r="G34" i="9"/>
  <c r="G34" i="5"/>
  <c r="Q33" i="5"/>
  <c r="G33" i="9"/>
  <c r="G33" i="5"/>
  <c r="Q32" i="5"/>
  <c r="G32" i="9"/>
  <c r="G32" i="5"/>
  <c r="Q31" i="5"/>
  <c r="G31" i="9"/>
  <c r="G31" i="5"/>
  <c r="Q30" i="5"/>
  <c r="G30" i="9"/>
  <c r="G30" i="5"/>
  <c r="Q29" i="5"/>
  <c r="G29" i="9"/>
  <c r="G29" i="5"/>
  <c r="Q28" i="5"/>
  <c r="G28" i="9"/>
  <c r="G28" i="5"/>
  <c r="Q27" i="5"/>
  <c r="G27" i="9"/>
  <c r="G27" i="5"/>
  <c r="Q26" i="5"/>
  <c r="G26" i="9"/>
  <c r="G26" i="5"/>
  <c r="Q25" i="5"/>
  <c r="G25" i="9"/>
  <c r="G25" i="5"/>
  <c r="Q24" i="5"/>
  <c r="G24" i="9"/>
  <c r="G24" i="5"/>
  <c r="Q23" i="5"/>
  <c r="G23" i="9"/>
  <c r="G23" i="5"/>
  <c r="Q22" i="5"/>
  <c r="G22" i="9"/>
  <c r="G22" i="5"/>
  <c r="Q21" i="5"/>
  <c r="G21" i="9"/>
  <c r="G21" i="5"/>
  <c r="Q20" i="5"/>
  <c r="G20" i="9"/>
  <c r="G20" i="5"/>
  <c r="L5" i="17"/>
  <c r="S5" i="17"/>
  <c r="L6" i="17"/>
  <c r="S6" i="17"/>
  <c r="L7" i="17"/>
  <c r="S7" i="17"/>
  <c r="L8" i="17"/>
  <c r="S8" i="17"/>
  <c r="L9" i="17"/>
  <c r="S9" i="17"/>
  <c r="L10" i="17"/>
  <c r="S10" i="17"/>
  <c r="L11" i="17"/>
  <c r="S11" i="17"/>
  <c r="L12" i="17"/>
  <c r="S12" i="17"/>
  <c r="L13" i="17"/>
  <c r="S13" i="17"/>
  <c r="L14" i="17"/>
  <c r="S14" i="17"/>
  <c r="L15" i="17"/>
  <c r="S15" i="17"/>
  <c r="L16" i="17"/>
  <c r="S16" i="17"/>
  <c r="L17" i="17"/>
  <c r="S17" i="17"/>
  <c r="L18" i="17"/>
  <c r="S18" i="17"/>
  <c r="L19" i="17"/>
  <c r="S19" i="17"/>
  <c r="L20" i="17"/>
  <c r="S20" i="17"/>
  <c r="L21" i="17"/>
  <c r="S21" i="17"/>
  <c r="L22" i="17"/>
  <c r="S22" i="17"/>
  <c r="L23" i="17"/>
  <c r="S23" i="17"/>
  <c r="L24" i="17"/>
  <c r="S24" i="17"/>
  <c r="L25" i="17"/>
  <c r="S25" i="17"/>
  <c r="L26" i="17"/>
  <c r="S26" i="17"/>
  <c r="L27" i="17"/>
  <c r="S27" i="17"/>
  <c r="L28" i="17"/>
  <c r="S28" i="17"/>
  <c r="L29" i="17"/>
  <c r="S29" i="17"/>
  <c r="L30" i="17"/>
  <c r="S30" i="17"/>
  <c r="L31" i="17"/>
  <c r="S31" i="17"/>
  <c r="L32" i="17"/>
  <c r="S32" i="17"/>
  <c r="L33" i="17"/>
  <c r="S33" i="17"/>
  <c r="L34" i="17"/>
  <c r="S34" i="17"/>
  <c r="L35" i="17"/>
  <c r="S35" i="17"/>
  <c r="L36" i="17"/>
  <c r="S36" i="17"/>
  <c r="L37" i="17"/>
  <c r="S37" i="17"/>
  <c r="L38" i="17"/>
  <c r="S38" i="17"/>
  <c r="L39" i="17"/>
  <c r="S39" i="17"/>
  <c r="L40" i="17"/>
  <c r="S40" i="17"/>
  <c r="L41" i="17"/>
  <c r="S41" i="17"/>
  <c r="L42" i="17"/>
  <c r="S42" i="17"/>
  <c r="L43" i="17"/>
  <c r="S43" i="17"/>
  <c r="L44" i="17"/>
  <c r="S44" i="17"/>
  <c r="L45" i="17"/>
  <c r="S45" i="17"/>
  <c r="L46" i="17"/>
  <c r="S46" i="17"/>
  <c r="L47" i="17"/>
  <c r="S47" i="17"/>
  <c r="L48" i="17"/>
  <c r="S48" i="17"/>
  <c r="L49" i="17"/>
  <c r="S49" i="17"/>
  <c r="L50" i="17"/>
  <c r="S50" i="17"/>
  <c r="L51" i="17"/>
  <c r="S51" i="17"/>
  <c r="L52" i="17"/>
  <c r="S52" i="17"/>
  <c r="L53" i="17"/>
  <c r="S53" i="17"/>
  <c r="L54" i="17"/>
  <c r="S54" i="17"/>
  <c r="L55" i="17"/>
  <c r="S55" i="17"/>
  <c r="L56" i="17"/>
  <c r="S56" i="17"/>
  <c r="L57" i="17"/>
  <c r="S57" i="17"/>
  <c r="L58" i="17"/>
  <c r="S58" i="17"/>
  <c r="L59" i="17"/>
  <c r="S59" i="17"/>
  <c r="L60" i="17"/>
  <c r="S60" i="17"/>
  <c r="L61" i="17"/>
  <c r="S61" i="17"/>
  <c r="L62" i="17"/>
  <c r="S62" i="17"/>
  <c r="L63" i="17"/>
  <c r="S63" i="17"/>
  <c r="L64" i="17"/>
  <c r="S64" i="17"/>
  <c r="L65" i="17"/>
  <c r="S65" i="17"/>
  <c r="L66" i="17"/>
  <c r="S66" i="17"/>
  <c r="C89" i="9"/>
  <c r="C89" i="5"/>
  <c r="D89" i="9"/>
  <c r="D89" i="5"/>
  <c r="E89" i="9"/>
  <c r="E89" i="5"/>
  <c r="H89" i="9"/>
  <c r="H89" i="5"/>
  <c r="I89" i="9"/>
  <c r="I89" i="5"/>
  <c r="J89" i="9"/>
  <c r="J89" i="5"/>
  <c r="S89" i="5"/>
  <c r="C90" i="9"/>
  <c r="C90" i="5"/>
  <c r="D90" i="9"/>
  <c r="D90" i="5"/>
  <c r="E90" i="9"/>
  <c r="E90" i="5"/>
  <c r="H90" i="9"/>
  <c r="H90" i="5"/>
  <c r="I90" i="9"/>
  <c r="I90" i="5"/>
  <c r="J90" i="9"/>
  <c r="J90" i="5"/>
  <c r="S90" i="5"/>
  <c r="C91" i="9"/>
  <c r="C91" i="5"/>
  <c r="D91" i="9"/>
  <c r="D91" i="5"/>
  <c r="E91" i="9"/>
  <c r="E91" i="5"/>
  <c r="H91" i="9"/>
  <c r="H91" i="5"/>
  <c r="I91" i="9"/>
  <c r="I91" i="5"/>
  <c r="J91" i="9"/>
  <c r="J91" i="5"/>
  <c r="S91" i="5"/>
  <c r="C92" i="9"/>
  <c r="C92" i="5"/>
  <c r="D92" i="9"/>
  <c r="D92" i="5"/>
  <c r="E92" i="9"/>
  <c r="E92" i="5"/>
  <c r="H92" i="9"/>
  <c r="H92" i="5"/>
  <c r="I92" i="9"/>
  <c r="I92" i="5"/>
  <c r="J92" i="9"/>
  <c r="J92" i="5"/>
  <c r="S92" i="5"/>
  <c r="C93" i="9"/>
  <c r="C93" i="5"/>
  <c r="D93" i="9"/>
  <c r="D93" i="5"/>
  <c r="E93" i="9"/>
  <c r="E93" i="5"/>
  <c r="H93" i="9"/>
  <c r="H93" i="5"/>
  <c r="I93" i="9"/>
  <c r="I93" i="5"/>
  <c r="J93" i="9"/>
  <c r="J93" i="5"/>
  <c r="S93" i="5"/>
  <c r="C94" i="9"/>
  <c r="C94" i="5"/>
  <c r="D94" i="9"/>
  <c r="D94" i="5"/>
  <c r="E94" i="9"/>
  <c r="E94" i="5"/>
  <c r="H94" i="9"/>
  <c r="H94" i="5"/>
  <c r="I94" i="9"/>
  <c r="I94" i="5"/>
  <c r="J94" i="9"/>
  <c r="J94" i="5"/>
  <c r="S94" i="5"/>
  <c r="C95" i="9"/>
  <c r="C95" i="5"/>
  <c r="D95" i="9"/>
  <c r="D95" i="5"/>
  <c r="E95" i="9"/>
  <c r="E95" i="5"/>
  <c r="H95" i="9"/>
  <c r="H95" i="5"/>
  <c r="I95" i="9"/>
  <c r="I95" i="5"/>
  <c r="J95" i="9"/>
  <c r="J95" i="5"/>
  <c r="S95" i="5"/>
  <c r="C96" i="9"/>
  <c r="C96" i="5"/>
  <c r="D96" i="9"/>
  <c r="D96" i="5"/>
  <c r="E96" i="9"/>
  <c r="E96" i="5"/>
  <c r="H96" i="9"/>
  <c r="H96" i="5"/>
  <c r="I96" i="9"/>
  <c r="I96" i="5"/>
  <c r="J96" i="9"/>
  <c r="J96" i="5"/>
  <c r="S96" i="5"/>
  <c r="C97" i="9"/>
  <c r="C97" i="5"/>
  <c r="D97" i="9"/>
  <c r="D97" i="5"/>
  <c r="E97" i="9"/>
  <c r="E97" i="5"/>
  <c r="H97" i="9"/>
  <c r="H97" i="5"/>
  <c r="I97" i="9"/>
  <c r="I97" i="5"/>
  <c r="J97" i="9"/>
  <c r="J97" i="5"/>
  <c r="S97" i="5"/>
  <c r="C98" i="9"/>
  <c r="C98" i="5"/>
  <c r="D98" i="9"/>
  <c r="D98" i="5"/>
  <c r="E98" i="9"/>
  <c r="E98" i="5"/>
  <c r="H98" i="9"/>
  <c r="H98" i="5"/>
  <c r="I98" i="9"/>
  <c r="I98" i="5"/>
  <c r="J98" i="9"/>
  <c r="J98" i="5"/>
  <c r="S98" i="5"/>
  <c r="C99" i="9"/>
  <c r="C99" i="5"/>
  <c r="D99" i="9"/>
  <c r="D99" i="5"/>
  <c r="E99" i="9"/>
  <c r="E99" i="5"/>
  <c r="H99" i="9"/>
  <c r="H99" i="5"/>
  <c r="I99" i="9"/>
  <c r="I99" i="5"/>
  <c r="J99" i="9"/>
  <c r="J99" i="5"/>
  <c r="S99" i="5"/>
  <c r="C100" i="9"/>
  <c r="C100" i="5"/>
  <c r="D100" i="9"/>
  <c r="D100" i="5"/>
  <c r="E100" i="9"/>
  <c r="E100" i="5"/>
  <c r="H100" i="9"/>
  <c r="H100" i="5"/>
  <c r="I100" i="9"/>
  <c r="I100" i="5"/>
  <c r="J100" i="9"/>
  <c r="J100" i="5"/>
  <c r="S100" i="5"/>
  <c r="C101" i="9"/>
  <c r="C101" i="5"/>
  <c r="D101" i="9"/>
  <c r="D101" i="5"/>
  <c r="E101" i="9"/>
  <c r="E101" i="5"/>
  <c r="H101" i="9"/>
  <c r="H101" i="5"/>
  <c r="I101" i="9"/>
  <c r="I101" i="5"/>
  <c r="J101" i="9"/>
  <c r="J101" i="5"/>
  <c r="S101" i="5"/>
  <c r="C102" i="9"/>
  <c r="C102" i="5"/>
  <c r="D102" i="9"/>
  <c r="D102" i="5"/>
  <c r="E102" i="9"/>
  <c r="E102" i="5"/>
  <c r="H102" i="9"/>
  <c r="H102" i="5"/>
  <c r="I102" i="9"/>
  <c r="I102" i="5"/>
  <c r="J102" i="9"/>
  <c r="J102" i="5"/>
  <c r="S102" i="5"/>
  <c r="C103" i="9"/>
  <c r="C103" i="5"/>
  <c r="D103" i="9"/>
  <c r="D103" i="5"/>
  <c r="E103" i="9"/>
  <c r="E103" i="5"/>
  <c r="H103" i="9"/>
  <c r="H103" i="5"/>
  <c r="I103" i="9"/>
  <c r="I103" i="5"/>
  <c r="J103" i="9"/>
  <c r="J103" i="5"/>
  <c r="S103" i="5"/>
  <c r="C104" i="9"/>
  <c r="C104" i="5"/>
  <c r="D104" i="9"/>
  <c r="D104" i="5"/>
  <c r="E104" i="9"/>
  <c r="E104" i="5"/>
  <c r="F104" i="9"/>
  <c r="F104" i="5"/>
  <c r="H104" i="9"/>
  <c r="H104" i="5"/>
  <c r="I104" i="9"/>
  <c r="I104" i="5"/>
  <c r="J104" i="9"/>
  <c r="J104" i="5"/>
  <c r="S104" i="5"/>
  <c r="C88" i="9"/>
  <c r="C88" i="5"/>
  <c r="D88" i="9"/>
  <c r="D88" i="5"/>
  <c r="E88" i="9"/>
  <c r="E88" i="5"/>
  <c r="H88" i="9"/>
  <c r="H88" i="5"/>
  <c r="I88" i="9"/>
  <c r="I88" i="5"/>
  <c r="J88" i="9"/>
  <c r="J88" i="5"/>
  <c r="S88" i="5"/>
  <c r="D67" i="17"/>
  <c r="D5" i="17"/>
  <c r="K67" i="17"/>
  <c r="R67" i="17"/>
  <c r="D66" i="17"/>
  <c r="K66" i="17"/>
  <c r="R66" i="17"/>
  <c r="D65" i="17"/>
  <c r="K65" i="17"/>
  <c r="R65" i="17"/>
  <c r="D64" i="17"/>
  <c r="K64" i="17"/>
  <c r="R64" i="17"/>
  <c r="D63" i="17"/>
  <c r="K63" i="17"/>
  <c r="R63" i="17"/>
  <c r="D62" i="17"/>
  <c r="K62" i="17"/>
  <c r="R62" i="17"/>
  <c r="D61" i="17"/>
  <c r="K61" i="17"/>
  <c r="R61" i="17"/>
  <c r="D60" i="17"/>
  <c r="K60" i="17"/>
  <c r="R60" i="17"/>
  <c r="D59" i="17"/>
  <c r="K59" i="17"/>
  <c r="R59" i="17"/>
  <c r="D58" i="17"/>
  <c r="K58" i="17"/>
  <c r="R58" i="17"/>
  <c r="D57" i="17"/>
  <c r="K57" i="17"/>
  <c r="R57" i="17"/>
  <c r="D56" i="17"/>
  <c r="K56" i="17"/>
  <c r="R56" i="17"/>
  <c r="D55" i="17"/>
  <c r="K55" i="17"/>
  <c r="R55" i="17"/>
  <c r="D54" i="17"/>
  <c r="K54" i="17"/>
  <c r="R54" i="17"/>
  <c r="D53" i="17"/>
  <c r="K53" i="17"/>
  <c r="R53" i="17"/>
  <c r="D52" i="17"/>
  <c r="K52" i="17"/>
  <c r="R52" i="17"/>
  <c r="D51" i="17"/>
  <c r="K51" i="17"/>
  <c r="R51" i="17"/>
  <c r="D50" i="17"/>
  <c r="K50" i="17"/>
  <c r="R50" i="17"/>
  <c r="D49" i="17"/>
  <c r="K49" i="17"/>
  <c r="R49" i="17"/>
  <c r="D48" i="17"/>
  <c r="K48" i="17"/>
  <c r="R48" i="17"/>
  <c r="D47" i="17"/>
  <c r="K47" i="17"/>
  <c r="R47" i="17"/>
  <c r="D46" i="17"/>
  <c r="K46" i="17"/>
  <c r="R46" i="17"/>
  <c r="D45" i="17"/>
  <c r="K45" i="17"/>
  <c r="R45" i="17"/>
  <c r="D44" i="17"/>
  <c r="K44" i="17"/>
  <c r="R44" i="17"/>
  <c r="D43" i="17"/>
  <c r="K43" i="17"/>
  <c r="R43" i="17"/>
  <c r="D42" i="17"/>
  <c r="K42" i="17"/>
  <c r="R42" i="17"/>
  <c r="D41" i="17"/>
  <c r="K41" i="17"/>
  <c r="R41" i="17"/>
  <c r="D40" i="17"/>
  <c r="K40" i="17"/>
  <c r="R40" i="17"/>
  <c r="D39" i="17"/>
  <c r="K39" i="17"/>
  <c r="R39" i="17"/>
  <c r="D38" i="17"/>
  <c r="K38" i="17"/>
  <c r="R38" i="17"/>
  <c r="D37" i="17"/>
  <c r="K37" i="17"/>
  <c r="R37" i="17"/>
  <c r="D36" i="17"/>
  <c r="K36" i="17"/>
  <c r="R36" i="17"/>
  <c r="D35" i="17"/>
  <c r="K35" i="17"/>
  <c r="R35" i="17"/>
  <c r="D34" i="17"/>
  <c r="K34" i="17"/>
  <c r="R34" i="17"/>
  <c r="D33" i="17"/>
  <c r="K33" i="17"/>
  <c r="R33" i="17"/>
  <c r="D32" i="17"/>
  <c r="K32" i="17"/>
  <c r="R32" i="17"/>
  <c r="D31" i="17"/>
  <c r="K31" i="17"/>
  <c r="R31" i="17"/>
  <c r="D30" i="17"/>
  <c r="K30" i="17"/>
  <c r="R30" i="17"/>
  <c r="D29" i="17"/>
  <c r="K29" i="17"/>
  <c r="R29" i="17"/>
  <c r="D28" i="17"/>
  <c r="K28" i="17"/>
  <c r="R28" i="17"/>
  <c r="D27" i="17"/>
  <c r="K27" i="17"/>
  <c r="R27" i="17"/>
  <c r="D26" i="17"/>
  <c r="K26" i="17"/>
  <c r="R26" i="17"/>
  <c r="D25" i="17"/>
  <c r="K25" i="17"/>
  <c r="R25" i="17"/>
  <c r="D24" i="17"/>
  <c r="K24" i="17"/>
  <c r="R24" i="17"/>
  <c r="D23" i="17"/>
  <c r="K23" i="17"/>
  <c r="R23" i="17"/>
  <c r="D22" i="17"/>
  <c r="K22" i="17"/>
  <c r="R22" i="17"/>
  <c r="D21" i="17"/>
  <c r="K21" i="17"/>
  <c r="R21" i="17"/>
  <c r="D20" i="17"/>
  <c r="K20" i="17"/>
  <c r="R20" i="17"/>
  <c r="D19" i="17"/>
  <c r="K19" i="17"/>
  <c r="R19" i="17"/>
  <c r="D18" i="17"/>
  <c r="K18" i="17"/>
  <c r="R18" i="17"/>
  <c r="D17" i="17"/>
  <c r="K17" i="17"/>
  <c r="R17" i="17"/>
  <c r="D16" i="17"/>
  <c r="K16" i="17"/>
  <c r="R16" i="17"/>
  <c r="D15" i="17"/>
  <c r="K15" i="17"/>
  <c r="R15" i="17"/>
  <c r="D14" i="17"/>
  <c r="K14" i="17"/>
  <c r="R14" i="17"/>
  <c r="D13" i="17"/>
  <c r="K13" i="17"/>
  <c r="R13" i="17"/>
  <c r="D12" i="17"/>
  <c r="K12" i="17"/>
  <c r="R12" i="17"/>
  <c r="D11" i="17"/>
  <c r="K11" i="17"/>
  <c r="R11" i="17"/>
  <c r="D10" i="17"/>
  <c r="K10" i="17"/>
  <c r="R10" i="17"/>
  <c r="D9" i="17"/>
  <c r="K9" i="17"/>
  <c r="R9" i="17"/>
  <c r="D8" i="17"/>
  <c r="K8" i="17"/>
  <c r="R8" i="17"/>
  <c r="D7" i="17"/>
  <c r="K7" i="17"/>
  <c r="R7" i="17"/>
  <c r="D6" i="17"/>
  <c r="K6" i="17"/>
  <c r="R6" i="17"/>
  <c r="K5" i="17"/>
  <c r="R5" i="17"/>
  <c r="C6" i="17"/>
  <c r="C5" i="17"/>
  <c r="J6" i="17"/>
  <c r="Q6" i="17"/>
  <c r="C7" i="17"/>
  <c r="J7" i="17"/>
  <c r="Q7" i="17"/>
  <c r="C8" i="17"/>
  <c r="J8" i="17"/>
  <c r="Q8" i="17"/>
  <c r="C9" i="17"/>
  <c r="J9" i="17"/>
  <c r="Q9" i="17"/>
  <c r="C10" i="17"/>
  <c r="J10" i="17"/>
  <c r="Q10" i="17"/>
  <c r="C11" i="17"/>
  <c r="J11" i="17"/>
  <c r="Q11" i="17"/>
  <c r="C12" i="17"/>
  <c r="J12" i="17"/>
  <c r="Q12" i="17"/>
  <c r="C13" i="17"/>
  <c r="J13" i="17"/>
  <c r="Q13" i="17"/>
  <c r="C14" i="17"/>
  <c r="J14" i="17"/>
  <c r="Q14" i="17"/>
  <c r="C15" i="17"/>
  <c r="J15" i="17"/>
  <c r="Q15" i="17"/>
  <c r="C16" i="17"/>
  <c r="J16" i="17"/>
  <c r="Q16" i="17"/>
  <c r="C17" i="17"/>
  <c r="J17" i="17"/>
  <c r="Q17" i="17"/>
  <c r="C18" i="17"/>
  <c r="J18" i="17"/>
  <c r="Q18" i="17"/>
  <c r="C19" i="17"/>
  <c r="J19" i="17"/>
  <c r="Q19" i="17"/>
  <c r="C20" i="17"/>
  <c r="J20" i="17"/>
  <c r="Q20" i="17"/>
  <c r="C21" i="17"/>
  <c r="J21" i="17"/>
  <c r="Q21" i="17"/>
  <c r="C22" i="17"/>
  <c r="J22" i="17"/>
  <c r="Q22" i="17"/>
  <c r="C23" i="17"/>
  <c r="J23" i="17"/>
  <c r="Q23" i="17"/>
  <c r="C24" i="17"/>
  <c r="J24" i="17"/>
  <c r="Q24" i="17"/>
  <c r="C25" i="17"/>
  <c r="J25" i="17"/>
  <c r="Q25" i="17"/>
  <c r="C26" i="17"/>
  <c r="J26" i="17"/>
  <c r="Q26" i="17"/>
  <c r="C27" i="17"/>
  <c r="J27" i="17"/>
  <c r="Q27" i="17"/>
  <c r="C28" i="17"/>
  <c r="J28" i="17"/>
  <c r="Q28" i="17"/>
  <c r="C29" i="17"/>
  <c r="J29" i="17"/>
  <c r="Q29" i="17"/>
  <c r="C30" i="17"/>
  <c r="J30" i="17"/>
  <c r="Q30" i="17"/>
  <c r="C31" i="17"/>
  <c r="J31" i="17"/>
  <c r="Q31" i="17"/>
  <c r="C32" i="17"/>
  <c r="J32" i="17"/>
  <c r="Q32" i="17"/>
  <c r="C33" i="17"/>
  <c r="J33" i="17"/>
  <c r="Q33" i="17"/>
  <c r="C34" i="17"/>
  <c r="J34" i="17"/>
  <c r="Q34" i="17"/>
  <c r="C35" i="17"/>
  <c r="J35" i="17"/>
  <c r="Q35" i="17"/>
  <c r="C36" i="17"/>
  <c r="J36" i="17"/>
  <c r="Q36" i="17"/>
  <c r="C37" i="17"/>
  <c r="J37" i="17"/>
  <c r="Q37" i="17"/>
  <c r="C38" i="17"/>
  <c r="J38" i="17"/>
  <c r="Q38" i="17"/>
  <c r="C39" i="17"/>
  <c r="J39" i="17"/>
  <c r="Q39" i="17"/>
  <c r="C40" i="17"/>
  <c r="J40" i="17"/>
  <c r="Q40" i="17"/>
  <c r="C41" i="17"/>
  <c r="J41" i="17"/>
  <c r="Q41" i="17"/>
  <c r="C42" i="17"/>
  <c r="J42" i="17"/>
  <c r="Q42" i="17"/>
  <c r="C43" i="17"/>
  <c r="J43" i="17"/>
  <c r="Q43" i="17"/>
  <c r="C44" i="17"/>
  <c r="J44" i="17"/>
  <c r="Q44" i="17"/>
  <c r="C45" i="17"/>
  <c r="J45" i="17"/>
  <c r="Q45" i="17"/>
  <c r="C46" i="17"/>
  <c r="J46" i="17"/>
  <c r="Q46" i="17"/>
  <c r="C47" i="17"/>
  <c r="J47" i="17"/>
  <c r="Q47" i="17"/>
  <c r="C48" i="17"/>
  <c r="J48" i="17"/>
  <c r="Q48" i="17"/>
  <c r="C49" i="17"/>
  <c r="J49" i="17"/>
  <c r="Q49" i="17"/>
  <c r="C50" i="17"/>
  <c r="J50" i="17"/>
  <c r="Q50" i="17"/>
  <c r="C51" i="17"/>
  <c r="J51" i="17"/>
  <c r="Q51" i="17"/>
  <c r="C52" i="17"/>
  <c r="J52" i="17"/>
  <c r="Q52" i="17"/>
  <c r="C53" i="17"/>
  <c r="J53" i="17"/>
  <c r="Q53" i="17"/>
  <c r="C54" i="17"/>
  <c r="J54" i="17"/>
  <c r="Q54" i="17"/>
  <c r="C55" i="17"/>
  <c r="J55" i="17"/>
  <c r="Q55" i="17"/>
  <c r="C56" i="17"/>
  <c r="J56" i="17"/>
  <c r="Q56" i="17"/>
  <c r="C57" i="17"/>
  <c r="J57" i="17"/>
  <c r="Q57" i="17"/>
  <c r="C58" i="17"/>
  <c r="J58" i="17"/>
  <c r="Q58" i="17"/>
  <c r="C59" i="17"/>
  <c r="J59" i="17"/>
  <c r="Q59" i="17"/>
  <c r="C60" i="17"/>
  <c r="J60" i="17"/>
  <c r="Q60" i="17"/>
  <c r="C61" i="17"/>
  <c r="J61" i="17"/>
  <c r="Q61" i="17"/>
  <c r="C62" i="17"/>
  <c r="J62" i="17"/>
  <c r="Q62" i="17"/>
  <c r="C63" i="17"/>
  <c r="J63" i="17"/>
  <c r="Q63" i="17"/>
  <c r="C64" i="17"/>
  <c r="J64" i="17"/>
  <c r="Q64" i="17"/>
  <c r="C65" i="17"/>
  <c r="J65" i="17"/>
  <c r="Q65" i="17"/>
  <c r="C66" i="17"/>
  <c r="J66" i="17"/>
  <c r="Q66" i="17"/>
  <c r="C67" i="17"/>
  <c r="J67" i="17"/>
  <c r="J5" i="17"/>
  <c r="Q5" i="17"/>
  <c r="B6" i="17"/>
  <c r="B5" i="17"/>
  <c r="I6" i="17"/>
  <c r="P6" i="17"/>
  <c r="B7" i="17"/>
  <c r="I7" i="17"/>
  <c r="P7" i="17"/>
  <c r="B8" i="17"/>
  <c r="I8" i="17"/>
  <c r="P8" i="17"/>
  <c r="B9" i="17"/>
  <c r="I9" i="17"/>
  <c r="P9" i="17"/>
  <c r="B10" i="17"/>
  <c r="I10" i="17"/>
  <c r="P10" i="17"/>
  <c r="B11" i="17"/>
  <c r="I11" i="17"/>
  <c r="P11" i="17"/>
  <c r="B12" i="17"/>
  <c r="I12" i="17"/>
  <c r="P12" i="17"/>
  <c r="B13" i="17"/>
  <c r="I13" i="17"/>
  <c r="P13" i="17"/>
  <c r="B14" i="17"/>
  <c r="I14" i="17"/>
  <c r="P14" i="17"/>
  <c r="B15" i="17"/>
  <c r="I15" i="17"/>
  <c r="P15" i="17"/>
  <c r="B16" i="17"/>
  <c r="I16" i="17"/>
  <c r="P16" i="17"/>
  <c r="B17" i="17"/>
  <c r="I17" i="17"/>
  <c r="P17" i="17"/>
  <c r="B18" i="17"/>
  <c r="I18" i="17"/>
  <c r="P18" i="17"/>
  <c r="B19" i="17"/>
  <c r="I19" i="17"/>
  <c r="P19" i="17"/>
  <c r="B20" i="17"/>
  <c r="I20" i="17"/>
  <c r="P20" i="17"/>
  <c r="B21" i="17"/>
  <c r="I21" i="17"/>
  <c r="P21" i="17"/>
  <c r="B22" i="17"/>
  <c r="I22" i="17"/>
  <c r="P22" i="17"/>
  <c r="B23" i="17"/>
  <c r="I23" i="17"/>
  <c r="P23" i="17"/>
  <c r="B24" i="17"/>
  <c r="I24" i="17"/>
  <c r="P24" i="17"/>
  <c r="B25" i="17"/>
  <c r="I25" i="17"/>
  <c r="P25" i="17"/>
  <c r="B26" i="17"/>
  <c r="I26" i="17"/>
  <c r="P26" i="17"/>
  <c r="B27" i="17"/>
  <c r="I27" i="17"/>
  <c r="P27" i="17"/>
  <c r="B28" i="17"/>
  <c r="I28" i="17"/>
  <c r="P28" i="17"/>
  <c r="B29" i="17"/>
  <c r="I29" i="17"/>
  <c r="P29" i="17"/>
  <c r="B30" i="17"/>
  <c r="I30" i="17"/>
  <c r="P30" i="17"/>
  <c r="B31" i="17"/>
  <c r="I31" i="17"/>
  <c r="P31" i="17"/>
  <c r="B32" i="17"/>
  <c r="I32" i="17"/>
  <c r="P32" i="17"/>
  <c r="B33" i="17"/>
  <c r="I33" i="17"/>
  <c r="P33" i="17"/>
  <c r="B34" i="17"/>
  <c r="I34" i="17"/>
  <c r="P34" i="17"/>
  <c r="B35" i="17"/>
  <c r="I35" i="17"/>
  <c r="P35" i="17"/>
  <c r="B36" i="17"/>
  <c r="I36" i="17"/>
  <c r="P36" i="17"/>
  <c r="B37" i="17"/>
  <c r="I37" i="17"/>
  <c r="P37" i="17"/>
  <c r="B38" i="17"/>
  <c r="I38" i="17"/>
  <c r="P38" i="17"/>
  <c r="B39" i="17"/>
  <c r="I39" i="17"/>
  <c r="P39" i="17"/>
  <c r="B40" i="17"/>
  <c r="I40" i="17"/>
  <c r="P40" i="17"/>
  <c r="B41" i="17"/>
  <c r="I41" i="17"/>
  <c r="P41" i="17"/>
  <c r="B42" i="17"/>
  <c r="I42" i="17"/>
  <c r="P42" i="17"/>
  <c r="B43" i="17"/>
  <c r="I43" i="17"/>
  <c r="P43" i="17"/>
  <c r="B44" i="17"/>
  <c r="I44" i="17"/>
  <c r="P44" i="17"/>
  <c r="B45" i="17"/>
  <c r="I45" i="17"/>
  <c r="P45" i="17"/>
  <c r="B46" i="17"/>
  <c r="I46" i="17"/>
  <c r="P46" i="17"/>
  <c r="B47" i="17"/>
  <c r="I47" i="17"/>
  <c r="P47" i="17"/>
  <c r="B48" i="17"/>
  <c r="I48" i="17"/>
  <c r="P48" i="17"/>
  <c r="B49" i="17"/>
  <c r="I49" i="17"/>
  <c r="P49" i="17"/>
  <c r="B50" i="17"/>
  <c r="I50" i="17"/>
  <c r="P50" i="17"/>
  <c r="B51" i="17"/>
  <c r="I51" i="17"/>
  <c r="P51" i="17"/>
  <c r="B52" i="17"/>
  <c r="I52" i="17"/>
  <c r="P52" i="17"/>
  <c r="B53" i="17"/>
  <c r="I53" i="17"/>
  <c r="P53" i="17"/>
  <c r="B54" i="17"/>
  <c r="I54" i="17"/>
  <c r="P54" i="17"/>
  <c r="B55" i="17"/>
  <c r="I55" i="17"/>
  <c r="P55" i="17"/>
  <c r="B56" i="17"/>
  <c r="I56" i="17"/>
  <c r="P56" i="17"/>
  <c r="B57" i="17"/>
  <c r="I57" i="17"/>
  <c r="P57" i="17"/>
  <c r="B58" i="17"/>
  <c r="I58" i="17"/>
  <c r="P58" i="17"/>
  <c r="B59" i="17"/>
  <c r="I59" i="17"/>
  <c r="P59" i="17"/>
  <c r="B60" i="17"/>
  <c r="I60" i="17"/>
  <c r="P60" i="17"/>
  <c r="B61" i="17"/>
  <c r="I61" i="17"/>
  <c r="P61" i="17"/>
  <c r="B62" i="17"/>
  <c r="I62" i="17"/>
  <c r="P62" i="17"/>
  <c r="B63" i="17"/>
  <c r="I63" i="17"/>
  <c r="P63" i="17"/>
  <c r="B64" i="17"/>
  <c r="I64" i="17"/>
  <c r="P64" i="17"/>
  <c r="B65" i="17"/>
  <c r="I65" i="17"/>
  <c r="P65" i="17"/>
  <c r="B66" i="17"/>
  <c r="I66" i="17"/>
  <c r="P66" i="17"/>
  <c r="B67" i="17"/>
  <c r="I67" i="17"/>
  <c r="P67" i="17"/>
  <c r="I5" i="17"/>
  <c r="P5" i="17"/>
  <c r="C95" i="4"/>
  <c r="C95" i="6"/>
  <c r="C94" i="4"/>
  <c r="C94" i="6"/>
  <c r="C96" i="4"/>
  <c r="C96" i="6"/>
  <c r="C97" i="4"/>
  <c r="C97" i="6"/>
  <c r="C98" i="4"/>
  <c r="C98" i="6"/>
  <c r="C99" i="4"/>
  <c r="C99" i="6"/>
  <c r="C100" i="4"/>
  <c r="C100" i="6"/>
  <c r="C101" i="4"/>
  <c r="C101" i="6"/>
  <c r="C102" i="4"/>
  <c r="C102" i="6"/>
  <c r="C103" i="4"/>
  <c r="C103" i="6"/>
  <c r="C104" i="4"/>
  <c r="C104" i="6"/>
  <c r="D95" i="4"/>
  <c r="D95" i="6"/>
  <c r="D94" i="4"/>
  <c r="D94" i="6"/>
  <c r="D96" i="4"/>
  <c r="D96" i="6"/>
  <c r="D97" i="4"/>
  <c r="D97" i="6"/>
  <c r="D98" i="4"/>
  <c r="D98" i="6"/>
  <c r="D99" i="4"/>
  <c r="D99" i="6"/>
  <c r="D100" i="4"/>
  <c r="D100" i="6"/>
  <c r="D101" i="4"/>
  <c r="D101" i="6"/>
  <c r="D102" i="4"/>
  <c r="D102" i="6"/>
  <c r="D103" i="4"/>
  <c r="D103" i="6"/>
  <c r="D104" i="4"/>
  <c r="D104" i="6"/>
  <c r="E95" i="4"/>
  <c r="E95" i="6"/>
  <c r="E94" i="4"/>
  <c r="E94" i="6"/>
  <c r="E96" i="4"/>
  <c r="E96" i="6"/>
  <c r="E97" i="4"/>
  <c r="E97" i="6"/>
  <c r="E98" i="4"/>
  <c r="E98" i="6"/>
  <c r="E99" i="4"/>
  <c r="E99" i="6"/>
  <c r="E100" i="4"/>
  <c r="E100" i="6"/>
  <c r="E101" i="4"/>
  <c r="E101" i="6"/>
  <c r="E102" i="4"/>
  <c r="E102" i="6"/>
  <c r="E103" i="4"/>
  <c r="E103" i="6"/>
  <c r="E104" i="4"/>
  <c r="E104" i="6"/>
  <c r="F95" i="4"/>
  <c r="F95" i="6"/>
  <c r="F94" i="4"/>
  <c r="F94" i="6"/>
  <c r="F96" i="4"/>
  <c r="F96" i="6"/>
  <c r="F97" i="4"/>
  <c r="F97" i="6"/>
  <c r="F98" i="4"/>
  <c r="F98" i="6"/>
  <c r="F99" i="4"/>
  <c r="F99" i="6"/>
  <c r="F100" i="4"/>
  <c r="F100" i="6"/>
  <c r="F101" i="4"/>
  <c r="F101" i="6"/>
  <c r="F102" i="4"/>
  <c r="F102" i="6"/>
  <c r="F103" i="4"/>
  <c r="F103" i="6"/>
  <c r="F104" i="4"/>
  <c r="F104" i="6"/>
  <c r="H95" i="4"/>
  <c r="H95" i="6"/>
  <c r="H94" i="4"/>
  <c r="H94" i="6"/>
  <c r="H96" i="4"/>
  <c r="H96" i="6"/>
  <c r="H97" i="4"/>
  <c r="H97" i="6"/>
  <c r="H98" i="4"/>
  <c r="H98" i="6"/>
  <c r="H99" i="4"/>
  <c r="H99" i="6"/>
  <c r="H100" i="4"/>
  <c r="H100" i="6"/>
  <c r="H101" i="4"/>
  <c r="H101" i="6"/>
  <c r="H102" i="4"/>
  <c r="H102" i="6"/>
  <c r="H103" i="4"/>
  <c r="H103" i="6"/>
  <c r="H104" i="4"/>
  <c r="H104" i="6"/>
  <c r="I94" i="4"/>
  <c r="I94" i="6"/>
  <c r="I104" i="4"/>
  <c r="I104" i="6"/>
  <c r="J94" i="4"/>
  <c r="J94" i="6"/>
  <c r="J104" i="4"/>
  <c r="J104" i="6"/>
  <c r="K104" i="4"/>
  <c r="K104" i="6"/>
  <c r="L95" i="4"/>
  <c r="L95" i="6"/>
  <c r="L94" i="4"/>
  <c r="L94" i="6"/>
  <c r="L96" i="4"/>
  <c r="L96" i="6"/>
  <c r="L97" i="4"/>
  <c r="L97" i="6"/>
  <c r="L98" i="4"/>
  <c r="L98" i="6"/>
  <c r="L99" i="4"/>
  <c r="L99" i="6"/>
  <c r="L100" i="4"/>
  <c r="L100" i="6"/>
  <c r="L101" i="4"/>
  <c r="L101" i="6"/>
  <c r="L102" i="4"/>
  <c r="L102" i="6"/>
  <c r="L103" i="4"/>
  <c r="L103" i="6"/>
  <c r="L104" i="4"/>
  <c r="L104" i="6"/>
  <c r="M97" i="3"/>
  <c r="M98" i="3"/>
  <c r="M95" i="4"/>
  <c r="M95" i="6"/>
  <c r="M94" i="4"/>
  <c r="M94" i="6"/>
  <c r="M99" i="3"/>
  <c r="M96" i="4"/>
  <c r="M96" i="6"/>
  <c r="M100" i="3"/>
  <c r="M97" i="4"/>
  <c r="M97" i="6"/>
  <c r="M101" i="3"/>
  <c r="M98" i="4"/>
  <c r="M98" i="6"/>
  <c r="M99" i="4"/>
  <c r="M99" i="6"/>
  <c r="M100" i="4"/>
  <c r="M100" i="6"/>
  <c r="M101" i="4"/>
  <c r="M101" i="6"/>
  <c r="M102" i="4"/>
  <c r="M102" i="6"/>
  <c r="M103" i="4"/>
  <c r="M103" i="6"/>
  <c r="M104" i="4"/>
  <c r="M104" i="6"/>
  <c r="N95" i="4"/>
  <c r="N95" i="6"/>
  <c r="N94" i="4"/>
  <c r="N94" i="6"/>
  <c r="N96" i="4"/>
  <c r="N96" i="6"/>
  <c r="N97" i="4"/>
  <c r="N97" i="6"/>
  <c r="N98" i="4"/>
  <c r="N98" i="6"/>
  <c r="N99" i="4"/>
  <c r="N99" i="6"/>
  <c r="N100" i="4"/>
  <c r="N100" i="6"/>
  <c r="N101" i="4"/>
  <c r="N101" i="6"/>
  <c r="N102" i="4"/>
  <c r="N102" i="6"/>
  <c r="N103" i="4"/>
  <c r="N103" i="6"/>
  <c r="N104" i="4"/>
  <c r="N104" i="6"/>
  <c r="O95" i="4"/>
  <c r="O95" i="6"/>
  <c r="O94" i="4"/>
  <c r="O94" i="6"/>
  <c r="O96" i="4"/>
  <c r="O96" i="6"/>
  <c r="O97" i="4"/>
  <c r="O97" i="6"/>
  <c r="O98" i="4"/>
  <c r="O98" i="6"/>
  <c r="O99" i="4"/>
  <c r="O99" i="6"/>
  <c r="O100" i="4"/>
  <c r="O100" i="6"/>
  <c r="O101" i="4"/>
  <c r="O101" i="6"/>
  <c r="O102" i="4"/>
  <c r="O102" i="6"/>
  <c r="O103" i="4"/>
  <c r="O103" i="6"/>
  <c r="O104" i="4"/>
  <c r="O104" i="6"/>
  <c r="B95" i="4"/>
  <c r="B95" i="6"/>
  <c r="B94" i="4"/>
  <c r="B94" i="6"/>
  <c r="B96" i="4"/>
  <c r="B96" i="6"/>
  <c r="B97" i="4"/>
  <c r="B97" i="6"/>
  <c r="B98" i="4"/>
  <c r="B98" i="6"/>
  <c r="B99" i="4"/>
  <c r="B99" i="6"/>
  <c r="B100" i="4"/>
  <c r="B100" i="6"/>
  <c r="B101" i="4"/>
  <c r="B101" i="6"/>
  <c r="B102" i="4"/>
  <c r="B102" i="6"/>
  <c r="B103" i="4"/>
  <c r="B103" i="6"/>
  <c r="B104" i="4"/>
  <c r="B104" i="6"/>
  <c r="O88" i="4"/>
  <c r="O88" i="6"/>
  <c r="O87" i="4"/>
  <c r="O87" i="6"/>
  <c r="O89" i="4"/>
  <c r="O89" i="6"/>
  <c r="O90" i="4"/>
  <c r="O90" i="6"/>
  <c r="O91" i="4"/>
  <c r="O91" i="6"/>
  <c r="O92" i="4"/>
  <c r="O92" i="6"/>
  <c r="O93" i="4"/>
  <c r="O93" i="6"/>
  <c r="N88" i="4"/>
  <c r="N88" i="6"/>
  <c r="N87" i="4"/>
  <c r="N87" i="6"/>
  <c r="N89" i="4"/>
  <c r="N89" i="6"/>
  <c r="N90" i="4"/>
  <c r="N90" i="6"/>
  <c r="N91" i="4"/>
  <c r="N91" i="6"/>
  <c r="N92" i="4"/>
  <c r="N92" i="6"/>
  <c r="N93" i="4"/>
  <c r="N93" i="6"/>
  <c r="M88" i="4"/>
  <c r="M88" i="6"/>
  <c r="M87" i="4"/>
  <c r="M87" i="6"/>
  <c r="M89" i="4"/>
  <c r="M89" i="6"/>
  <c r="M90" i="4"/>
  <c r="M90" i="6"/>
  <c r="M91" i="4"/>
  <c r="M91" i="6"/>
  <c r="M92" i="4"/>
  <c r="M92" i="6"/>
  <c r="M93" i="4"/>
  <c r="M93" i="6"/>
  <c r="L88" i="4"/>
  <c r="L88" i="6"/>
  <c r="L87" i="4"/>
  <c r="L87" i="6"/>
  <c r="L89" i="4"/>
  <c r="L89" i="6"/>
  <c r="L90" i="4"/>
  <c r="L90" i="6"/>
  <c r="L91" i="4"/>
  <c r="L91" i="6"/>
  <c r="L92" i="4"/>
  <c r="L92" i="6"/>
  <c r="L93" i="4"/>
  <c r="L93" i="6"/>
  <c r="C88" i="4"/>
  <c r="C88" i="6"/>
  <c r="C87" i="4"/>
  <c r="C87" i="6"/>
  <c r="C89" i="4"/>
  <c r="C89" i="6"/>
  <c r="C90" i="4"/>
  <c r="C90" i="6"/>
  <c r="C91" i="4"/>
  <c r="C91" i="6"/>
  <c r="C92" i="4"/>
  <c r="C92" i="6"/>
  <c r="C93" i="4"/>
  <c r="C93" i="6"/>
  <c r="D88" i="4"/>
  <c r="D88" i="6"/>
  <c r="D87" i="4"/>
  <c r="D87" i="6"/>
  <c r="D89" i="4"/>
  <c r="D89" i="6"/>
  <c r="D90" i="4"/>
  <c r="D90" i="6"/>
  <c r="D91" i="4"/>
  <c r="D91" i="6"/>
  <c r="D92" i="4"/>
  <c r="D92" i="6"/>
  <c r="D93" i="4"/>
  <c r="D93" i="6"/>
  <c r="E89" i="4"/>
  <c r="E89" i="6"/>
  <c r="E88" i="4"/>
  <c r="E88" i="6"/>
  <c r="E90" i="4"/>
  <c r="E90" i="6"/>
  <c r="E91" i="4"/>
  <c r="E91" i="6"/>
  <c r="E92" i="4"/>
  <c r="E92" i="6"/>
  <c r="E93" i="4"/>
  <c r="E93" i="6"/>
  <c r="F88" i="4"/>
  <c r="F88" i="6"/>
  <c r="F87" i="4"/>
  <c r="F87" i="6"/>
  <c r="F89" i="4"/>
  <c r="F89" i="6"/>
  <c r="F90" i="4"/>
  <c r="F90" i="6"/>
  <c r="F91" i="4"/>
  <c r="F91" i="6"/>
  <c r="F92" i="4"/>
  <c r="F92" i="6"/>
  <c r="F93" i="4"/>
  <c r="F93" i="6"/>
  <c r="H89" i="4"/>
  <c r="H89" i="6"/>
  <c r="H88" i="4"/>
  <c r="H88" i="6"/>
  <c r="H90" i="4"/>
  <c r="H90" i="6"/>
  <c r="H91" i="4"/>
  <c r="H91" i="6"/>
  <c r="H92" i="4"/>
  <c r="H92" i="6"/>
  <c r="H93" i="4"/>
  <c r="H93" i="6"/>
  <c r="I88" i="4"/>
  <c r="I88" i="6"/>
  <c r="I87" i="4"/>
  <c r="I87" i="6"/>
  <c r="I89" i="4"/>
  <c r="I89" i="6"/>
  <c r="I90" i="4"/>
  <c r="I90" i="6"/>
  <c r="I91" i="4"/>
  <c r="I91" i="6"/>
  <c r="I92" i="4"/>
  <c r="I92" i="6"/>
  <c r="I93" i="4"/>
  <c r="I93" i="6"/>
  <c r="J88" i="4"/>
  <c r="J88" i="6"/>
  <c r="J87" i="4"/>
  <c r="J87" i="6"/>
  <c r="J89" i="4"/>
  <c r="J89" i="6"/>
  <c r="J90" i="4"/>
  <c r="J90" i="6"/>
  <c r="J91" i="4"/>
  <c r="J91" i="6"/>
  <c r="J92" i="4"/>
  <c r="J92" i="6"/>
  <c r="J93" i="4"/>
  <c r="J93" i="6"/>
  <c r="B88" i="4"/>
  <c r="B88" i="6"/>
  <c r="B87" i="4"/>
  <c r="B87" i="6"/>
  <c r="B89" i="4"/>
  <c r="B89" i="6"/>
  <c r="B90" i="4"/>
  <c r="B90" i="6"/>
  <c r="B91" i="4"/>
  <c r="B91" i="6"/>
  <c r="B92" i="4"/>
  <c r="B92" i="6"/>
  <c r="B93" i="4"/>
  <c r="B93" i="6"/>
  <c r="C20" i="9"/>
  <c r="C20" i="5"/>
  <c r="C21" i="9"/>
  <c r="C21" i="5"/>
  <c r="C22" i="9"/>
  <c r="C22" i="5"/>
  <c r="C23" i="9"/>
  <c r="C23" i="5"/>
  <c r="C24" i="9"/>
  <c r="C24" i="5"/>
  <c r="C25" i="9"/>
  <c r="C25" i="5"/>
  <c r="C26" i="9"/>
  <c r="C26" i="5"/>
  <c r="O26" i="9"/>
  <c r="O26" i="5"/>
  <c r="C27" i="9"/>
  <c r="C27" i="5"/>
  <c r="O27" i="9"/>
  <c r="O27" i="5"/>
  <c r="C28" i="9"/>
  <c r="C28" i="5"/>
  <c r="O28" i="9"/>
  <c r="O28" i="5"/>
  <c r="C29" i="9"/>
  <c r="C29" i="5"/>
  <c r="O29" i="9"/>
  <c r="O29" i="5"/>
  <c r="C30" i="9"/>
  <c r="C30" i="5"/>
  <c r="O30" i="9"/>
  <c r="O30" i="5"/>
  <c r="C31" i="9"/>
  <c r="C31" i="5"/>
  <c r="O31" i="9"/>
  <c r="O31" i="5"/>
  <c r="C32" i="9"/>
  <c r="C32" i="5"/>
  <c r="O32" i="9"/>
  <c r="O32" i="5"/>
  <c r="C33" i="9"/>
  <c r="C33" i="5"/>
  <c r="O33" i="5"/>
  <c r="C34" i="9"/>
  <c r="C34" i="5"/>
  <c r="O34" i="5"/>
  <c r="C35" i="9"/>
  <c r="C35" i="5"/>
  <c r="O35" i="5"/>
  <c r="C36" i="9"/>
  <c r="C36" i="5"/>
  <c r="O36" i="5"/>
  <c r="C37" i="9"/>
  <c r="C37" i="5"/>
  <c r="O37" i="5"/>
  <c r="C38" i="9"/>
  <c r="C38" i="5"/>
  <c r="O38" i="9"/>
  <c r="O38" i="5"/>
  <c r="C39" i="9"/>
  <c r="C39" i="5"/>
  <c r="O39" i="9"/>
  <c r="O39" i="5"/>
  <c r="C40" i="9"/>
  <c r="C40" i="5"/>
  <c r="O40" i="9"/>
  <c r="O40" i="5"/>
  <c r="C41" i="9"/>
  <c r="C41" i="5"/>
  <c r="O41" i="9"/>
  <c r="O41" i="5"/>
  <c r="C42" i="9"/>
  <c r="C42" i="5"/>
  <c r="D42" i="9"/>
  <c r="D42" i="5"/>
  <c r="O42" i="9"/>
  <c r="O42" i="5"/>
  <c r="C43" i="9"/>
  <c r="C43" i="5"/>
  <c r="D43" i="9"/>
  <c r="D43" i="5"/>
  <c r="O43" i="9"/>
  <c r="O43" i="5"/>
  <c r="C44" i="9"/>
  <c r="C44" i="5"/>
  <c r="D44" i="9"/>
  <c r="D44" i="5"/>
  <c r="O44" i="9"/>
  <c r="O44" i="5"/>
  <c r="C45" i="9"/>
  <c r="C45" i="5"/>
  <c r="D45" i="9"/>
  <c r="D45" i="5"/>
  <c r="O45" i="9"/>
  <c r="O45" i="5"/>
  <c r="C46" i="9"/>
  <c r="C46" i="5"/>
  <c r="D46" i="9"/>
  <c r="D46" i="5"/>
  <c r="O46" i="9"/>
  <c r="O46" i="5"/>
  <c r="C47" i="9"/>
  <c r="C47" i="5"/>
  <c r="D47" i="9"/>
  <c r="D47" i="5"/>
  <c r="O47" i="9"/>
  <c r="O47" i="5"/>
  <c r="C48" i="9"/>
  <c r="C48" i="5"/>
  <c r="D48" i="9"/>
  <c r="D48" i="5"/>
  <c r="O48" i="9"/>
  <c r="O48" i="5"/>
  <c r="C49" i="9"/>
  <c r="C49" i="5"/>
  <c r="D49" i="9"/>
  <c r="D49" i="5"/>
  <c r="O49" i="9"/>
  <c r="O49" i="5"/>
  <c r="C50" i="9"/>
  <c r="C50" i="5"/>
  <c r="D50" i="9"/>
  <c r="D50" i="5"/>
  <c r="O50" i="9"/>
  <c r="O50" i="5"/>
  <c r="C51" i="9"/>
  <c r="C51" i="5"/>
  <c r="D51" i="9"/>
  <c r="D51" i="5"/>
  <c r="O51" i="9"/>
  <c r="O51" i="5"/>
  <c r="C52" i="9"/>
  <c r="C52" i="5"/>
  <c r="D52" i="9"/>
  <c r="D52" i="5"/>
  <c r="O52" i="9"/>
  <c r="O52" i="5"/>
  <c r="C53" i="9"/>
  <c r="C53" i="5"/>
  <c r="D53" i="9"/>
  <c r="D53" i="5"/>
  <c r="O53" i="9"/>
  <c r="O53" i="5"/>
  <c r="C54" i="9"/>
  <c r="C54" i="5"/>
  <c r="D54" i="9"/>
  <c r="D54" i="5"/>
  <c r="O54" i="9"/>
  <c r="O54" i="5"/>
  <c r="C55" i="9"/>
  <c r="C55" i="5"/>
  <c r="D55" i="9"/>
  <c r="D55" i="5"/>
  <c r="O55" i="9"/>
  <c r="O55" i="5"/>
  <c r="C56" i="9"/>
  <c r="C56" i="5"/>
  <c r="D56" i="9"/>
  <c r="D56" i="5"/>
  <c r="O56" i="9"/>
  <c r="O56" i="5"/>
  <c r="C57" i="9"/>
  <c r="C57" i="5"/>
  <c r="D57" i="9"/>
  <c r="D57" i="5"/>
  <c r="O57" i="9"/>
  <c r="O57" i="5"/>
  <c r="C58" i="9"/>
  <c r="C58" i="5"/>
  <c r="D58" i="9"/>
  <c r="D58" i="5"/>
  <c r="L58" i="9"/>
  <c r="L58" i="5"/>
  <c r="O58" i="9"/>
  <c r="O58" i="5"/>
  <c r="C59" i="9"/>
  <c r="C59" i="5"/>
  <c r="D59" i="9"/>
  <c r="D59" i="5"/>
  <c r="L59" i="9"/>
  <c r="L59" i="5"/>
  <c r="O59" i="9"/>
  <c r="O59" i="5"/>
  <c r="C60" i="9"/>
  <c r="C60" i="5"/>
  <c r="D60" i="9"/>
  <c r="D60" i="5"/>
  <c r="L60" i="9"/>
  <c r="L60" i="5"/>
  <c r="O60" i="9"/>
  <c r="O60" i="5"/>
  <c r="C61" i="9"/>
  <c r="C61" i="5"/>
  <c r="D61" i="9"/>
  <c r="D61" i="5"/>
  <c r="L61" i="9"/>
  <c r="L61" i="5"/>
  <c r="O61" i="9"/>
  <c r="O61" i="5"/>
  <c r="C62" i="9"/>
  <c r="C62" i="5"/>
  <c r="D62" i="9"/>
  <c r="D62" i="5"/>
  <c r="L62" i="9"/>
  <c r="L62" i="5"/>
  <c r="O62" i="9"/>
  <c r="O62" i="5"/>
  <c r="C63" i="9"/>
  <c r="C63" i="5"/>
  <c r="D63" i="9"/>
  <c r="D63" i="5"/>
  <c r="L63" i="9"/>
  <c r="L63" i="5"/>
  <c r="O63" i="9"/>
  <c r="O63" i="5"/>
  <c r="C64" i="9"/>
  <c r="C64" i="5"/>
  <c r="D64" i="9"/>
  <c r="D64" i="5"/>
  <c r="L64" i="9"/>
  <c r="L64" i="5"/>
  <c r="O64" i="9"/>
  <c r="O64" i="5"/>
  <c r="C65" i="9"/>
  <c r="C65" i="5"/>
  <c r="D65" i="9"/>
  <c r="D65" i="5"/>
  <c r="L65" i="9"/>
  <c r="L65" i="5"/>
  <c r="O65" i="9"/>
  <c r="O65" i="5"/>
  <c r="C66" i="9"/>
  <c r="C66" i="5"/>
  <c r="D66" i="9"/>
  <c r="D66" i="5"/>
  <c r="L66" i="9"/>
  <c r="L66" i="5"/>
  <c r="O66" i="9"/>
  <c r="O66" i="5"/>
  <c r="C67" i="9"/>
  <c r="C67" i="5"/>
  <c r="D67" i="9"/>
  <c r="D67" i="5"/>
  <c r="L67" i="9"/>
  <c r="L67" i="5"/>
  <c r="O67" i="9"/>
  <c r="O67" i="5"/>
  <c r="C68" i="9"/>
  <c r="C68" i="5"/>
  <c r="D68" i="9"/>
  <c r="D68" i="5"/>
  <c r="L68" i="9"/>
  <c r="L68" i="5"/>
  <c r="O68" i="9"/>
  <c r="O68" i="5"/>
  <c r="C69" i="9"/>
  <c r="C69" i="5"/>
  <c r="D69" i="9"/>
  <c r="D69" i="5"/>
  <c r="F69" i="9"/>
  <c r="F69" i="5"/>
  <c r="L69" i="9"/>
  <c r="L69" i="5"/>
  <c r="O69" i="9"/>
  <c r="O69" i="5"/>
  <c r="C70" i="9"/>
  <c r="C70" i="5"/>
  <c r="D70" i="9"/>
  <c r="D70" i="5"/>
  <c r="F70" i="9"/>
  <c r="F70" i="5"/>
  <c r="L70" i="9"/>
  <c r="L70" i="5"/>
  <c r="O70" i="9"/>
  <c r="O70" i="5"/>
  <c r="C71" i="9"/>
  <c r="C71" i="5"/>
  <c r="D71" i="9"/>
  <c r="D71" i="5"/>
  <c r="F71" i="9"/>
  <c r="F71" i="5"/>
  <c r="L71" i="9"/>
  <c r="L71" i="5"/>
  <c r="O71" i="9"/>
  <c r="O71" i="5"/>
  <c r="C72" i="9"/>
  <c r="C72" i="5"/>
  <c r="D72" i="9"/>
  <c r="D72" i="5"/>
  <c r="F72" i="9"/>
  <c r="F72" i="5"/>
  <c r="L72" i="9"/>
  <c r="L72" i="5"/>
  <c r="O72" i="9"/>
  <c r="O72" i="5"/>
  <c r="C73" i="9"/>
  <c r="C73" i="5"/>
  <c r="D73" i="9"/>
  <c r="D73" i="5"/>
  <c r="F73" i="9"/>
  <c r="F73" i="5"/>
  <c r="L73" i="9"/>
  <c r="L73" i="5"/>
  <c r="O73" i="9"/>
  <c r="O73" i="5"/>
  <c r="C74" i="9"/>
  <c r="C74" i="5"/>
  <c r="D74" i="9"/>
  <c r="D74" i="5"/>
  <c r="F74" i="9"/>
  <c r="F74" i="5"/>
  <c r="L74" i="9"/>
  <c r="L74" i="5"/>
  <c r="O74" i="9"/>
  <c r="O74" i="5"/>
  <c r="C75" i="9"/>
  <c r="C75" i="5"/>
  <c r="D75" i="9"/>
  <c r="D75" i="5"/>
  <c r="F75" i="9"/>
  <c r="F75" i="5"/>
  <c r="L75" i="9"/>
  <c r="L75" i="5"/>
  <c r="O75" i="9"/>
  <c r="O75" i="5"/>
  <c r="C76" i="9"/>
  <c r="C76" i="5"/>
  <c r="D76" i="9"/>
  <c r="D76" i="5"/>
  <c r="F76" i="9"/>
  <c r="F76" i="5"/>
  <c r="L76" i="9"/>
  <c r="L76" i="5"/>
  <c r="M76" i="9"/>
  <c r="M76" i="5"/>
  <c r="O76" i="9"/>
  <c r="O76" i="5"/>
  <c r="C77" i="9"/>
  <c r="C77" i="5"/>
  <c r="D77" i="9"/>
  <c r="D77" i="5"/>
  <c r="F77" i="9"/>
  <c r="F77" i="5"/>
  <c r="L77" i="9"/>
  <c r="L77" i="5"/>
  <c r="M77" i="9"/>
  <c r="M77" i="5"/>
  <c r="N77" i="9"/>
  <c r="N77" i="5"/>
  <c r="O77" i="9"/>
  <c r="O77" i="5"/>
  <c r="C78" i="9"/>
  <c r="C78" i="5"/>
  <c r="D78" i="9"/>
  <c r="D78" i="5"/>
  <c r="F78" i="9"/>
  <c r="F78" i="5"/>
  <c r="L78" i="9"/>
  <c r="L78" i="5"/>
  <c r="M78" i="9"/>
  <c r="M78" i="5"/>
  <c r="N78" i="9"/>
  <c r="N78" i="5"/>
  <c r="O78" i="9"/>
  <c r="O78" i="5"/>
  <c r="C79" i="9"/>
  <c r="C79" i="5"/>
  <c r="D79" i="9"/>
  <c r="D79" i="5"/>
  <c r="F79" i="9"/>
  <c r="F79" i="5"/>
  <c r="L79" i="9"/>
  <c r="L79" i="5"/>
  <c r="M79" i="9"/>
  <c r="M79" i="5"/>
  <c r="N79" i="9"/>
  <c r="N79" i="5"/>
  <c r="O79" i="9"/>
  <c r="O79" i="5"/>
  <c r="C80" i="9"/>
  <c r="C80" i="5"/>
  <c r="D80" i="9"/>
  <c r="D80" i="5"/>
  <c r="F80" i="9"/>
  <c r="F80" i="5"/>
  <c r="L80" i="9"/>
  <c r="L80" i="5"/>
  <c r="M80" i="9"/>
  <c r="M80" i="5"/>
  <c r="N80" i="9"/>
  <c r="N80" i="5"/>
  <c r="O80" i="9"/>
  <c r="O80" i="5"/>
  <c r="C81" i="9"/>
  <c r="C81" i="5"/>
  <c r="D81" i="9"/>
  <c r="D81" i="5"/>
  <c r="F81" i="9"/>
  <c r="F81" i="5"/>
  <c r="L81" i="9"/>
  <c r="L81" i="5"/>
  <c r="M81" i="9"/>
  <c r="M81" i="5"/>
  <c r="N81" i="9"/>
  <c r="N81" i="5"/>
  <c r="O81" i="9"/>
  <c r="O81" i="5"/>
  <c r="C82" i="9"/>
  <c r="C82" i="5"/>
  <c r="D82" i="9"/>
  <c r="D82" i="5"/>
  <c r="F82" i="9"/>
  <c r="F82" i="5"/>
  <c r="L82" i="9"/>
  <c r="L82" i="5"/>
  <c r="M82" i="9"/>
  <c r="M82" i="5"/>
  <c r="N82" i="9"/>
  <c r="N82" i="5"/>
  <c r="O82" i="9"/>
  <c r="O82" i="5"/>
  <c r="C83" i="9"/>
  <c r="C83" i="5"/>
  <c r="D83" i="9"/>
  <c r="D83" i="5"/>
  <c r="F83" i="9"/>
  <c r="F83" i="5"/>
  <c r="L83" i="9"/>
  <c r="L83" i="5"/>
  <c r="M83" i="9"/>
  <c r="M83" i="5"/>
  <c r="N83" i="9"/>
  <c r="N83" i="5"/>
  <c r="O83" i="9"/>
  <c r="O83" i="5"/>
  <c r="C84" i="9"/>
  <c r="C84" i="5"/>
  <c r="D84" i="9"/>
  <c r="D84" i="5"/>
  <c r="F84" i="9"/>
  <c r="F84" i="5"/>
  <c r="I84" i="9"/>
  <c r="I84" i="5"/>
  <c r="J84" i="9"/>
  <c r="J84" i="5"/>
  <c r="L84" i="9"/>
  <c r="L84" i="5"/>
  <c r="M84" i="9"/>
  <c r="M84" i="5"/>
  <c r="N84" i="9"/>
  <c r="N84" i="5"/>
  <c r="O84" i="9"/>
  <c r="O84" i="5"/>
  <c r="C85" i="9"/>
  <c r="C85" i="5"/>
  <c r="D85" i="9"/>
  <c r="D85" i="5"/>
  <c r="F85" i="9"/>
  <c r="F85" i="5"/>
  <c r="I85" i="9"/>
  <c r="I85" i="5"/>
  <c r="J85" i="9"/>
  <c r="J85" i="5"/>
  <c r="L85" i="9"/>
  <c r="L85" i="5"/>
  <c r="M85" i="9"/>
  <c r="M85" i="5"/>
  <c r="N85" i="9"/>
  <c r="N85" i="5"/>
  <c r="O85" i="9"/>
  <c r="O85" i="5"/>
  <c r="C86" i="9"/>
  <c r="C86" i="5"/>
  <c r="D86" i="9"/>
  <c r="D86" i="5"/>
  <c r="F86" i="9"/>
  <c r="F86" i="5"/>
  <c r="I86" i="9"/>
  <c r="I86" i="5"/>
  <c r="J86" i="9"/>
  <c r="J86" i="5"/>
  <c r="L86" i="9"/>
  <c r="L86" i="5"/>
  <c r="M86" i="9"/>
  <c r="M86" i="5"/>
  <c r="N86" i="9"/>
  <c r="N86" i="5"/>
  <c r="O86" i="9"/>
  <c r="O86" i="5"/>
  <c r="C87" i="9"/>
  <c r="C87" i="5"/>
  <c r="D87" i="9"/>
  <c r="D87" i="5"/>
  <c r="F87" i="9"/>
  <c r="F87" i="5"/>
  <c r="I87" i="9"/>
  <c r="I87" i="5"/>
  <c r="J87" i="9"/>
  <c r="J87" i="5"/>
  <c r="L87" i="9"/>
  <c r="L87" i="5"/>
  <c r="M87" i="9"/>
  <c r="M87" i="5"/>
  <c r="N87" i="9"/>
  <c r="N87" i="5"/>
  <c r="O87" i="9"/>
  <c r="O87" i="5"/>
  <c r="L88" i="9"/>
  <c r="L88" i="5"/>
  <c r="M88" i="9"/>
  <c r="M88" i="5"/>
  <c r="N88" i="9"/>
  <c r="N88" i="5"/>
  <c r="O88" i="9"/>
  <c r="O88" i="5"/>
  <c r="L89" i="9"/>
  <c r="L89" i="5"/>
  <c r="M89" i="9"/>
  <c r="M89" i="5"/>
  <c r="N89" i="9"/>
  <c r="N89" i="5"/>
  <c r="O89" i="9"/>
  <c r="O89" i="5"/>
  <c r="L90" i="9"/>
  <c r="L90" i="5"/>
  <c r="M90" i="9"/>
  <c r="M90" i="5"/>
  <c r="N90" i="9"/>
  <c r="N90" i="5"/>
  <c r="O90" i="9"/>
  <c r="O90" i="5"/>
  <c r="L91" i="9"/>
  <c r="L91" i="5"/>
  <c r="M91" i="9"/>
  <c r="M91" i="5"/>
  <c r="N91" i="9"/>
  <c r="N91" i="5"/>
  <c r="O91" i="9"/>
  <c r="O91" i="5"/>
  <c r="L92" i="9"/>
  <c r="L92" i="5"/>
  <c r="M92" i="9"/>
  <c r="M92" i="5"/>
  <c r="N92" i="9"/>
  <c r="N92" i="5"/>
  <c r="O92" i="9"/>
  <c r="O92" i="5"/>
  <c r="L93" i="9"/>
  <c r="L93" i="5"/>
  <c r="M93" i="9"/>
  <c r="M93" i="5"/>
  <c r="N93" i="9"/>
  <c r="N93" i="5"/>
  <c r="O93" i="9"/>
  <c r="O93" i="5"/>
  <c r="L94" i="9"/>
  <c r="L94" i="5"/>
  <c r="M94" i="9"/>
  <c r="M94" i="5"/>
  <c r="N94" i="9"/>
  <c r="N94" i="5"/>
  <c r="O94" i="9"/>
  <c r="O94" i="5"/>
  <c r="L95" i="9"/>
  <c r="L95" i="5"/>
  <c r="M95" i="9"/>
  <c r="M95" i="5"/>
  <c r="N95" i="9"/>
  <c r="N95" i="5"/>
  <c r="O95" i="9"/>
  <c r="O95" i="5"/>
  <c r="L96" i="9"/>
  <c r="L96" i="5"/>
  <c r="M96" i="9"/>
  <c r="M96" i="5"/>
  <c r="N96" i="9"/>
  <c r="N96" i="5"/>
  <c r="O96" i="9"/>
  <c r="O96" i="5"/>
  <c r="L97" i="9"/>
  <c r="L97" i="5"/>
  <c r="M97" i="9"/>
  <c r="M97" i="5"/>
  <c r="N97" i="9"/>
  <c r="N97" i="5"/>
  <c r="O97" i="9"/>
  <c r="O97" i="5"/>
  <c r="L98" i="9"/>
  <c r="L98" i="5"/>
  <c r="M98" i="9"/>
  <c r="M98" i="5"/>
  <c r="N98" i="9"/>
  <c r="N98" i="5"/>
  <c r="O98" i="9"/>
  <c r="O98" i="5"/>
  <c r="L99" i="9"/>
  <c r="L99" i="5"/>
  <c r="M99" i="9"/>
  <c r="M99" i="5"/>
  <c r="N99" i="9"/>
  <c r="N99" i="5"/>
  <c r="O99" i="9"/>
  <c r="O99" i="5"/>
  <c r="L100" i="9"/>
  <c r="L100" i="5"/>
  <c r="M100" i="9"/>
  <c r="M100" i="5"/>
  <c r="N100" i="9"/>
  <c r="N100" i="5"/>
  <c r="O100" i="9"/>
  <c r="O100" i="5"/>
  <c r="L101" i="9"/>
  <c r="L101" i="5"/>
  <c r="M101" i="9"/>
  <c r="M101" i="5"/>
  <c r="N101" i="9"/>
  <c r="N101" i="5"/>
  <c r="O101" i="9"/>
  <c r="O101" i="5"/>
  <c r="L102" i="9"/>
  <c r="L102" i="5"/>
  <c r="M102" i="9"/>
  <c r="M102" i="5"/>
  <c r="N102" i="9"/>
  <c r="N102" i="5"/>
  <c r="O102" i="9"/>
  <c r="O102" i="5"/>
  <c r="L103" i="9"/>
  <c r="L103" i="5"/>
  <c r="M103" i="9"/>
  <c r="M103" i="5"/>
  <c r="N103" i="9"/>
  <c r="N103" i="5"/>
  <c r="O103" i="9"/>
  <c r="O103" i="5"/>
  <c r="L104" i="9"/>
  <c r="L104" i="5"/>
  <c r="M104" i="9"/>
  <c r="M104" i="5"/>
  <c r="N104" i="9"/>
  <c r="N104" i="5"/>
  <c r="O104" i="9"/>
  <c r="O104" i="5"/>
  <c r="B5" i="9"/>
  <c r="Q5" i="5"/>
  <c r="B5" i="5"/>
  <c r="B6" i="9"/>
  <c r="Q6" i="5"/>
  <c r="B6" i="5"/>
  <c r="B7" i="9"/>
  <c r="Q7" i="5"/>
  <c r="B7" i="5"/>
  <c r="B8" i="9"/>
  <c r="Q8" i="5"/>
  <c r="B8" i="5"/>
  <c r="B9" i="9"/>
  <c r="Q9" i="5"/>
  <c r="B9" i="5"/>
  <c r="B10" i="9"/>
  <c r="Q10" i="5"/>
  <c r="B10" i="5"/>
  <c r="B11" i="9"/>
  <c r="Q11" i="5"/>
  <c r="B11" i="5"/>
  <c r="B12" i="9"/>
  <c r="Q12" i="5"/>
  <c r="B12" i="5"/>
  <c r="B13" i="9"/>
  <c r="Q13" i="5"/>
  <c r="B13" i="5"/>
  <c r="B14" i="9"/>
  <c r="Q14" i="5"/>
  <c r="B14" i="5"/>
  <c r="B15" i="9"/>
  <c r="Q15" i="5"/>
  <c r="B15" i="5"/>
  <c r="B16" i="9"/>
  <c r="Q16" i="5"/>
  <c r="B16" i="5"/>
  <c r="B17" i="9"/>
  <c r="Q17" i="5"/>
  <c r="B17" i="5"/>
  <c r="B18" i="9"/>
  <c r="Q18" i="5"/>
  <c r="B18" i="5"/>
  <c r="B19" i="9"/>
  <c r="Q19" i="5"/>
  <c r="B19" i="5"/>
  <c r="B20" i="9"/>
  <c r="B20" i="5"/>
  <c r="B21" i="9"/>
  <c r="B21" i="5"/>
  <c r="B22" i="9"/>
  <c r="B22" i="5"/>
  <c r="B23" i="9"/>
  <c r="B23" i="5"/>
  <c r="B24" i="9"/>
  <c r="B24" i="5"/>
  <c r="B25" i="9"/>
  <c r="B25" i="5"/>
  <c r="B26" i="9"/>
  <c r="B26" i="5"/>
  <c r="B27" i="9"/>
  <c r="B27" i="5"/>
  <c r="B28" i="9"/>
  <c r="B28" i="5"/>
  <c r="B29" i="9"/>
  <c r="B29" i="5"/>
  <c r="B30" i="9"/>
  <c r="B30" i="5"/>
  <c r="B31" i="9"/>
  <c r="B31" i="5"/>
  <c r="B32" i="9"/>
  <c r="B32" i="5"/>
  <c r="B33" i="9"/>
  <c r="B33" i="5"/>
  <c r="B34" i="9"/>
  <c r="B34" i="5"/>
  <c r="B35" i="9"/>
  <c r="B35" i="5"/>
  <c r="B36" i="9"/>
  <c r="B36" i="5"/>
  <c r="B37" i="9"/>
  <c r="B37" i="5"/>
  <c r="B38" i="9"/>
  <c r="B38" i="5"/>
  <c r="B39" i="9"/>
  <c r="B39" i="5"/>
  <c r="B40" i="9"/>
  <c r="B40" i="5"/>
  <c r="B41" i="9"/>
  <c r="B41" i="5"/>
  <c r="B42" i="9"/>
  <c r="B42" i="5"/>
  <c r="B43" i="9"/>
  <c r="B43" i="5"/>
  <c r="B44" i="9"/>
  <c r="B44" i="5"/>
  <c r="B45" i="9"/>
  <c r="B45" i="5"/>
  <c r="B46" i="9"/>
  <c r="B46" i="5"/>
  <c r="B47" i="9"/>
  <c r="B47" i="5"/>
  <c r="B48" i="9"/>
  <c r="B48" i="5"/>
  <c r="B49" i="9"/>
  <c r="B49" i="5"/>
  <c r="B50" i="9"/>
  <c r="B50" i="5"/>
  <c r="B51" i="9"/>
  <c r="B51" i="5"/>
  <c r="B52" i="9"/>
  <c r="B52" i="5"/>
  <c r="B53" i="9"/>
  <c r="B53" i="5"/>
  <c r="B54" i="9"/>
  <c r="B54" i="5"/>
  <c r="B55" i="9"/>
  <c r="B55" i="5"/>
  <c r="B56" i="9"/>
  <c r="B56" i="5"/>
  <c r="B57" i="9"/>
  <c r="B57" i="5"/>
  <c r="B58" i="9"/>
  <c r="B58" i="5"/>
  <c r="B59" i="9"/>
  <c r="B59" i="5"/>
  <c r="B60" i="9"/>
  <c r="B60" i="5"/>
  <c r="B61" i="9"/>
  <c r="B61" i="5"/>
  <c r="B62" i="9"/>
  <c r="B62" i="5"/>
  <c r="B63" i="9"/>
  <c r="B63" i="5"/>
  <c r="B64" i="9"/>
  <c r="B64" i="5"/>
  <c r="B65" i="9"/>
  <c r="B65" i="5"/>
  <c r="B66" i="9"/>
  <c r="B66" i="5"/>
  <c r="B67" i="9"/>
  <c r="B67" i="5"/>
  <c r="B68" i="9"/>
  <c r="B68" i="5"/>
  <c r="B69" i="9"/>
  <c r="B69" i="5"/>
  <c r="B70" i="9"/>
  <c r="B70" i="5"/>
  <c r="B71" i="9"/>
  <c r="B71" i="5"/>
  <c r="B72" i="9"/>
  <c r="B72" i="5"/>
  <c r="B73" i="9"/>
  <c r="B73" i="5"/>
  <c r="B74" i="9"/>
  <c r="B74" i="5"/>
  <c r="B75" i="9"/>
  <c r="B75" i="5"/>
  <c r="B76" i="9"/>
  <c r="B76" i="5"/>
  <c r="B77" i="9"/>
  <c r="B77" i="5"/>
  <c r="B78" i="9"/>
  <c r="B78" i="5"/>
  <c r="B79" i="9"/>
  <c r="B79" i="5"/>
  <c r="B80" i="9"/>
  <c r="B80" i="5"/>
  <c r="B81" i="9"/>
  <c r="B81" i="5"/>
  <c r="B82" i="9"/>
  <c r="B82" i="5"/>
  <c r="B83" i="9"/>
  <c r="B83" i="5"/>
  <c r="B84" i="9"/>
  <c r="B84" i="5"/>
  <c r="B85" i="9"/>
  <c r="B85" i="5"/>
  <c r="B86" i="9"/>
  <c r="B86" i="5"/>
  <c r="B87" i="9"/>
  <c r="B87" i="5"/>
  <c r="B88" i="9"/>
  <c r="B88" i="5"/>
  <c r="B89" i="9"/>
  <c r="B89" i="5"/>
  <c r="B90" i="9"/>
  <c r="B90" i="5"/>
  <c r="B91" i="9"/>
  <c r="B91" i="5"/>
  <c r="B92" i="9"/>
  <c r="B92" i="5"/>
  <c r="B93" i="9"/>
  <c r="B93" i="5"/>
  <c r="B94" i="9"/>
  <c r="B94" i="5"/>
  <c r="B95" i="9"/>
  <c r="B95" i="5"/>
  <c r="B96" i="9"/>
  <c r="B96" i="5"/>
  <c r="B97" i="9"/>
  <c r="B97" i="5"/>
  <c r="B98" i="9"/>
  <c r="B98" i="5"/>
  <c r="B99" i="9"/>
  <c r="B99" i="5"/>
  <c r="B100" i="9"/>
  <c r="B100" i="5"/>
  <c r="B101" i="9"/>
  <c r="B101" i="5"/>
  <c r="B102" i="9"/>
  <c r="B102" i="5"/>
  <c r="B103" i="9"/>
  <c r="B103" i="5"/>
  <c r="B104" i="9"/>
  <c r="B104" i="5"/>
  <c r="B4" i="9"/>
  <c r="Q4" i="5"/>
  <c r="B4" i="5"/>
  <c r="C21" i="4"/>
  <c r="C21" i="6"/>
  <c r="C20" i="4"/>
  <c r="C20" i="6"/>
  <c r="C22" i="4"/>
  <c r="C22" i="6"/>
  <c r="C23" i="4"/>
  <c r="C23" i="6"/>
  <c r="C24" i="4"/>
  <c r="C24" i="6"/>
  <c r="C25" i="4"/>
  <c r="C25" i="6"/>
  <c r="C26" i="4"/>
  <c r="C26" i="6"/>
  <c r="C27" i="4"/>
  <c r="C27" i="6"/>
  <c r="O27" i="4"/>
  <c r="O27" i="6"/>
  <c r="O26" i="4"/>
  <c r="O26" i="6"/>
  <c r="C28" i="4"/>
  <c r="C28" i="6"/>
  <c r="O28" i="4"/>
  <c r="O28" i="6"/>
  <c r="C29" i="4"/>
  <c r="C29" i="6"/>
  <c r="O29" i="4"/>
  <c r="O29" i="6"/>
  <c r="C30" i="4"/>
  <c r="C30" i="6"/>
  <c r="O30" i="4"/>
  <c r="O30" i="6"/>
  <c r="C31" i="4"/>
  <c r="C31" i="6"/>
  <c r="O31" i="4"/>
  <c r="O31" i="6"/>
  <c r="C32" i="4"/>
  <c r="C32" i="6"/>
  <c r="O32" i="4"/>
  <c r="O32" i="6"/>
  <c r="C33" i="4"/>
  <c r="C33" i="6"/>
  <c r="C34" i="4"/>
  <c r="C34" i="6"/>
  <c r="C35" i="4"/>
  <c r="C35" i="6"/>
  <c r="C36" i="4"/>
  <c r="C36" i="6"/>
  <c r="C37" i="4"/>
  <c r="C37" i="6"/>
  <c r="C38" i="4"/>
  <c r="C38" i="6"/>
  <c r="C39" i="4"/>
  <c r="C39" i="6"/>
  <c r="O39" i="4"/>
  <c r="O39" i="6"/>
  <c r="O38" i="4"/>
  <c r="O38" i="6"/>
  <c r="C40" i="4"/>
  <c r="C40" i="6"/>
  <c r="O40" i="4"/>
  <c r="O40" i="6"/>
  <c r="C41" i="4"/>
  <c r="C41" i="6"/>
  <c r="O41" i="4"/>
  <c r="O41" i="6"/>
  <c r="C42" i="4"/>
  <c r="C42" i="6"/>
  <c r="O42" i="4"/>
  <c r="O42" i="6"/>
  <c r="C43" i="4"/>
  <c r="C43" i="6"/>
  <c r="D43" i="4"/>
  <c r="D43" i="6"/>
  <c r="D42" i="4"/>
  <c r="D42" i="6"/>
  <c r="O43" i="4"/>
  <c r="O43" i="6"/>
  <c r="C44" i="4"/>
  <c r="C44" i="6"/>
  <c r="D44" i="4"/>
  <c r="D44" i="6"/>
  <c r="O44" i="4"/>
  <c r="O44" i="6"/>
  <c r="C45" i="4"/>
  <c r="C45" i="6"/>
  <c r="D45" i="4"/>
  <c r="D45" i="6"/>
  <c r="O45" i="4"/>
  <c r="O45" i="6"/>
  <c r="C46" i="4"/>
  <c r="C46" i="6"/>
  <c r="D46" i="4"/>
  <c r="D46" i="6"/>
  <c r="O46" i="4"/>
  <c r="O46" i="6"/>
  <c r="C47" i="4"/>
  <c r="C47" i="6"/>
  <c r="D47" i="4"/>
  <c r="D47" i="6"/>
  <c r="O47" i="4"/>
  <c r="O47" i="6"/>
  <c r="C48" i="4"/>
  <c r="C48" i="6"/>
  <c r="D48" i="4"/>
  <c r="D48" i="6"/>
  <c r="O48" i="4"/>
  <c r="O48" i="6"/>
  <c r="C49" i="4"/>
  <c r="C49" i="6"/>
  <c r="D49" i="4"/>
  <c r="D49" i="6"/>
  <c r="O49" i="4"/>
  <c r="O49" i="6"/>
  <c r="C50" i="4"/>
  <c r="C50" i="6"/>
  <c r="D50" i="4"/>
  <c r="D50" i="6"/>
  <c r="O50" i="4"/>
  <c r="O50" i="6"/>
  <c r="C51" i="4"/>
  <c r="C51" i="6"/>
  <c r="D51" i="4"/>
  <c r="D51" i="6"/>
  <c r="O51" i="4"/>
  <c r="O51" i="6"/>
  <c r="C52" i="4"/>
  <c r="C52" i="6"/>
  <c r="D52" i="4"/>
  <c r="D52" i="6"/>
  <c r="O52" i="4"/>
  <c r="O52" i="6"/>
  <c r="C53" i="4"/>
  <c r="C53" i="6"/>
  <c r="D53" i="4"/>
  <c r="D53" i="6"/>
  <c r="O53" i="4"/>
  <c r="O53" i="6"/>
  <c r="C54" i="4"/>
  <c r="C54" i="6"/>
  <c r="D54" i="4"/>
  <c r="D54" i="6"/>
  <c r="O54" i="4"/>
  <c r="O54" i="6"/>
  <c r="C55" i="4"/>
  <c r="C55" i="6"/>
  <c r="D55" i="4"/>
  <c r="D55" i="6"/>
  <c r="O55" i="4"/>
  <c r="O55" i="6"/>
  <c r="C56" i="4"/>
  <c r="C56" i="6"/>
  <c r="D56" i="4"/>
  <c r="D56" i="6"/>
  <c r="O56" i="4"/>
  <c r="O56" i="6"/>
  <c r="C57" i="4"/>
  <c r="C57" i="6"/>
  <c r="D57" i="4"/>
  <c r="D57" i="6"/>
  <c r="O57" i="4"/>
  <c r="O57" i="6"/>
  <c r="C58" i="4"/>
  <c r="C58" i="6"/>
  <c r="D58" i="4"/>
  <c r="D58" i="6"/>
  <c r="O58" i="4"/>
  <c r="O58" i="6"/>
  <c r="C59" i="4"/>
  <c r="C59" i="6"/>
  <c r="D59" i="4"/>
  <c r="D59" i="6"/>
  <c r="L59" i="4"/>
  <c r="L59" i="6"/>
  <c r="L58" i="4"/>
  <c r="L58" i="6"/>
  <c r="O59" i="4"/>
  <c r="O59" i="6"/>
  <c r="C60" i="4"/>
  <c r="C60" i="6"/>
  <c r="D60" i="4"/>
  <c r="D60" i="6"/>
  <c r="L60" i="4"/>
  <c r="L60" i="6"/>
  <c r="O60" i="4"/>
  <c r="O60" i="6"/>
  <c r="C61" i="4"/>
  <c r="C61" i="6"/>
  <c r="D61" i="4"/>
  <c r="D61" i="6"/>
  <c r="L61" i="4"/>
  <c r="L61" i="6"/>
  <c r="O61" i="4"/>
  <c r="O61" i="6"/>
  <c r="C62" i="4"/>
  <c r="C62" i="6"/>
  <c r="D62" i="4"/>
  <c r="D62" i="6"/>
  <c r="L62" i="4"/>
  <c r="L62" i="6"/>
  <c r="O62" i="4"/>
  <c r="O62" i="6"/>
  <c r="C63" i="4"/>
  <c r="C63" i="6"/>
  <c r="D63" i="4"/>
  <c r="D63" i="6"/>
  <c r="L63" i="4"/>
  <c r="L63" i="6"/>
  <c r="O63" i="4"/>
  <c r="O63" i="6"/>
  <c r="C64" i="4"/>
  <c r="C64" i="6"/>
  <c r="D64" i="4"/>
  <c r="D64" i="6"/>
  <c r="L64" i="4"/>
  <c r="L64" i="6"/>
  <c r="O64" i="4"/>
  <c r="O64" i="6"/>
  <c r="C65" i="4"/>
  <c r="C65" i="6"/>
  <c r="D65" i="4"/>
  <c r="D65" i="6"/>
  <c r="L65" i="4"/>
  <c r="L65" i="6"/>
  <c r="O65" i="4"/>
  <c r="O65" i="6"/>
  <c r="C66" i="4"/>
  <c r="C66" i="6"/>
  <c r="D66" i="4"/>
  <c r="D66" i="6"/>
  <c r="L66" i="4"/>
  <c r="L66" i="6"/>
  <c r="O66" i="4"/>
  <c r="O66" i="6"/>
  <c r="C67" i="4"/>
  <c r="C67" i="6"/>
  <c r="D67" i="4"/>
  <c r="D67" i="6"/>
  <c r="L67" i="4"/>
  <c r="L67" i="6"/>
  <c r="O67" i="4"/>
  <c r="O67" i="6"/>
  <c r="C68" i="4"/>
  <c r="C68" i="6"/>
  <c r="D68" i="4"/>
  <c r="D68" i="6"/>
  <c r="L68" i="4"/>
  <c r="L68" i="6"/>
  <c r="O68" i="4"/>
  <c r="O68" i="6"/>
  <c r="C69" i="4"/>
  <c r="C69" i="6"/>
  <c r="D69" i="4"/>
  <c r="D69" i="6"/>
  <c r="L69" i="4"/>
  <c r="L69" i="6"/>
  <c r="O69" i="4"/>
  <c r="O69" i="6"/>
  <c r="C70" i="4"/>
  <c r="C70" i="6"/>
  <c r="D70" i="4"/>
  <c r="D70" i="6"/>
  <c r="F70" i="4"/>
  <c r="F70" i="6"/>
  <c r="F69" i="4"/>
  <c r="F69" i="6"/>
  <c r="L70" i="4"/>
  <c r="L70" i="6"/>
  <c r="O70" i="4"/>
  <c r="O70" i="6"/>
  <c r="C71" i="4"/>
  <c r="C71" i="6"/>
  <c r="D71" i="4"/>
  <c r="D71" i="6"/>
  <c r="F71" i="4"/>
  <c r="F71" i="6"/>
  <c r="L71" i="4"/>
  <c r="L71" i="6"/>
  <c r="O71" i="4"/>
  <c r="O71" i="6"/>
  <c r="C72" i="4"/>
  <c r="C72" i="6"/>
  <c r="D72" i="4"/>
  <c r="D72" i="6"/>
  <c r="F72" i="4"/>
  <c r="F72" i="6"/>
  <c r="L72" i="4"/>
  <c r="L72" i="6"/>
  <c r="O72" i="4"/>
  <c r="O72" i="6"/>
  <c r="C73" i="4"/>
  <c r="C73" i="6"/>
  <c r="D73" i="4"/>
  <c r="D73" i="6"/>
  <c r="F73" i="4"/>
  <c r="F73" i="6"/>
  <c r="L73" i="4"/>
  <c r="L73" i="6"/>
  <c r="O73" i="4"/>
  <c r="O73" i="6"/>
  <c r="C74" i="4"/>
  <c r="C74" i="6"/>
  <c r="D74" i="4"/>
  <c r="D74" i="6"/>
  <c r="F74" i="4"/>
  <c r="F74" i="6"/>
  <c r="L74" i="4"/>
  <c r="L74" i="6"/>
  <c r="O74" i="4"/>
  <c r="O74" i="6"/>
  <c r="C75" i="4"/>
  <c r="C75" i="6"/>
  <c r="D75" i="4"/>
  <c r="D75" i="6"/>
  <c r="F75" i="4"/>
  <c r="F75" i="6"/>
  <c r="L75" i="4"/>
  <c r="L75" i="6"/>
  <c r="O75" i="4"/>
  <c r="O75" i="6"/>
  <c r="C76" i="4"/>
  <c r="C76" i="6"/>
  <c r="D76" i="4"/>
  <c r="D76" i="6"/>
  <c r="F76" i="4"/>
  <c r="F76" i="6"/>
  <c r="L76" i="4"/>
  <c r="L76" i="6"/>
  <c r="O76" i="4"/>
  <c r="O76" i="6"/>
  <c r="C77" i="4"/>
  <c r="C77" i="6"/>
  <c r="D77" i="4"/>
  <c r="D77" i="6"/>
  <c r="F77" i="4"/>
  <c r="F77" i="6"/>
  <c r="L77" i="4"/>
  <c r="L77" i="6"/>
  <c r="O77" i="4"/>
  <c r="O77" i="6"/>
  <c r="C78" i="4"/>
  <c r="C78" i="6"/>
  <c r="D78" i="4"/>
  <c r="D78" i="6"/>
  <c r="F78" i="4"/>
  <c r="F78" i="6"/>
  <c r="L78" i="4"/>
  <c r="L78" i="6"/>
  <c r="M78" i="4"/>
  <c r="M78" i="6"/>
  <c r="M77" i="4"/>
  <c r="M77" i="6"/>
  <c r="N78" i="4"/>
  <c r="N78" i="6"/>
  <c r="N77" i="4"/>
  <c r="N77" i="6"/>
  <c r="O78" i="4"/>
  <c r="O78" i="6"/>
  <c r="C79" i="4"/>
  <c r="C79" i="6"/>
  <c r="D79" i="4"/>
  <c r="D79" i="6"/>
  <c r="F79" i="4"/>
  <c r="F79" i="6"/>
  <c r="L79" i="4"/>
  <c r="L79" i="6"/>
  <c r="M79" i="4"/>
  <c r="M79" i="6"/>
  <c r="N79" i="4"/>
  <c r="N79" i="6"/>
  <c r="O79" i="4"/>
  <c r="O79" i="6"/>
  <c r="C80" i="4"/>
  <c r="C80" i="6"/>
  <c r="D80" i="4"/>
  <c r="D80" i="6"/>
  <c r="F80" i="4"/>
  <c r="F80" i="6"/>
  <c r="L80" i="4"/>
  <c r="L80" i="6"/>
  <c r="M80" i="4"/>
  <c r="M80" i="6"/>
  <c r="N80" i="4"/>
  <c r="N80" i="6"/>
  <c r="O80" i="4"/>
  <c r="O80" i="6"/>
  <c r="C81" i="4"/>
  <c r="C81" i="6"/>
  <c r="D81" i="4"/>
  <c r="D81" i="6"/>
  <c r="F81" i="4"/>
  <c r="F81" i="6"/>
  <c r="L81" i="4"/>
  <c r="L81" i="6"/>
  <c r="M81" i="4"/>
  <c r="M81" i="6"/>
  <c r="N81" i="4"/>
  <c r="N81" i="6"/>
  <c r="O81" i="4"/>
  <c r="O81" i="6"/>
  <c r="C82" i="4"/>
  <c r="C82" i="6"/>
  <c r="D82" i="4"/>
  <c r="D82" i="6"/>
  <c r="F82" i="4"/>
  <c r="F82" i="6"/>
  <c r="L82" i="4"/>
  <c r="L82" i="6"/>
  <c r="M82" i="4"/>
  <c r="M82" i="6"/>
  <c r="N82" i="4"/>
  <c r="N82" i="6"/>
  <c r="O82" i="4"/>
  <c r="O82" i="6"/>
  <c r="C83" i="4"/>
  <c r="C83" i="6"/>
  <c r="D83" i="4"/>
  <c r="D83" i="6"/>
  <c r="F83" i="4"/>
  <c r="F83" i="6"/>
  <c r="L83" i="4"/>
  <c r="L83" i="6"/>
  <c r="M83" i="4"/>
  <c r="M83" i="6"/>
  <c r="N83" i="4"/>
  <c r="N83" i="6"/>
  <c r="O83" i="4"/>
  <c r="O83" i="6"/>
  <c r="C84" i="4"/>
  <c r="C84" i="6"/>
  <c r="D84" i="4"/>
  <c r="D84" i="6"/>
  <c r="F84" i="4"/>
  <c r="F84" i="6"/>
  <c r="L84" i="4"/>
  <c r="L84" i="6"/>
  <c r="M84" i="4"/>
  <c r="M84" i="6"/>
  <c r="N84" i="4"/>
  <c r="N84" i="6"/>
  <c r="O84" i="4"/>
  <c r="O84" i="6"/>
  <c r="C85" i="4"/>
  <c r="C85" i="6"/>
  <c r="D85" i="4"/>
  <c r="D85" i="6"/>
  <c r="F85" i="4"/>
  <c r="F85" i="6"/>
  <c r="I85" i="4"/>
  <c r="I85" i="6"/>
  <c r="I84" i="4"/>
  <c r="I84" i="6"/>
  <c r="J85" i="4"/>
  <c r="J85" i="6"/>
  <c r="J84" i="4"/>
  <c r="J84" i="6"/>
  <c r="L85" i="4"/>
  <c r="L85" i="6"/>
  <c r="M85" i="4"/>
  <c r="M85" i="6"/>
  <c r="N85" i="4"/>
  <c r="N85" i="6"/>
  <c r="O85" i="4"/>
  <c r="O85" i="6"/>
  <c r="C86" i="4"/>
  <c r="C86" i="6"/>
  <c r="D86" i="4"/>
  <c r="D86" i="6"/>
  <c r="F86" i="4"/>
  <c r="F86" i="6"/>
  <c r="I86" i="4"/>
  <c r="I86" i="6"/>
  <c r="J86" i="4"/>
  <c r="J86" i="6"/>
  <c r="L86" i="4"/>
  <c r="L86" i="6"/>
  <c r="M86" i="4"/>
  <c r="M86" i="6"/>
  <c r="N86" i="4"/>
  <c r="N86" i="6"/>
  <c r="O86" i="4"/>
  <c r="O86" i="6"/>
  <c r="B6" i="4"/>
  <c r="B6" i="6"/>
  <c r="B5" i="4"/>
  <c r="B5" i="6"/>
  <c r="B7" i="4"/>
  <c r="B7" i="6"/>
  <c r="B8" i="4"/>
  <c r="B8" i="6"/>
  <c r="B9" i="4"/>
  <c r="B9" i="6"/>
  <c r="B10" i="4"/>
  <c r="B10" i="6"/>
  <c r="B11" i="4"/>
  <c r="B11" i="6"/>
  <c r="B12" i="4"/>
  <c r="B12" i="6"/>
  <c r="B13" i="4"/>
  <c r="B13" i="6"/>
  <c r="B14" i="4"/>
  <c r="B14" i="6"/>
  <c r="B15" i="4"/>
  <c r="B15" i="6"/>
  <c r="B16" i="4"/>
  <c r="B16" i="6"/>
  <c r="B17" i="4"/>
  <c r="B17" i="6"/>
  <c r="B18" i="4"/>
  <c r="B18" i="6"/>
  <c r="B19" i="4"/>
  <c r="B19" i="6"/>
  <c r="B20" i="4"/>
  <c r="B20" i="6"/>
  <c r="B21" i="4"/>
  <c r="B21" i="6"/>
  <c r="B22" i="4"/>
  <c r="B22" i="6"/>
  <c r="B23" i="4"/>
  <c r="B23" i="6"/>
  <c r="B24" i="4"/>
  <c r="B24" i="6"/>
  <c r="B25" i="4"/>
  <c r="B25" i="6"/>
  <c r="B26" i="4"/>
  <c r="B26" i="6"/>
  <c r="B27" i="4"/>
  <c r="B27" i="6"/>
  <c r="B28" i="4"/>
  <c r="B28" i="6"/>
  <c r="B29" i="4"/>
  <c r="B29" i="6"/>
  <c r="B30" i="4"/>
  <c r="B30" i="6"/>
  <c r="B31" i="4"/>
  <c r="B31" i="6"/>
  <c r="B32" i="4"/>
  <c r="B32" i="6"/>
  <c r="B33" i="4"/>
  <c r="B33" i="6"/>
  <c r="B34" i="4"/>
  <c r="B34" i="6"/>
  <c r="B35" i="4"/>
  <c r="B35" i="6"/>
  <c r="B36" i="4"/>
  <c r="B36" i="6"/>
  <c r="B37" i="4"/>
  <c r="B37" i="6"/>
  <c r="B38" i="4"/>
  <c r="B38" i="6"/>
  <c r="B39" i="4"/>
  <c r="B39" i="6"/>
  <c r="B40" i="4"/>
  <c r="B40" i="6"/>
  <c r="B41" i="4"/>
  <c r="B41" i="6"/>
  <c r="B42" i="4"/>
  <c r="B42" i="6"/>
  <c r="B43" i="4"/>
  <c r="B43" i="6"/>
  <c r="B44" i="4"/>
  <c r="B44" i="6"/>
  <c r="B45" i="4"/>
  <c r="B45" i="6"/>
  <c r="B46" i="4"/>
  <c r="B46" i="6"/>
  <c r="B47" i="4"/>
  <c r="B47" i="6"/>
  <c r="B48" i="4"/>
  <c r="B48" i="6"/>
  <c r="B49" i="4"/>
  <c r="B49" i="6"/>
  <c r="B50" i="4"/>
  <c r="B50" i="6"/>
  <c r="B51" i="4"/>
  <c r="B51" i="6"/>
  <c r="B52" i="4"/>
  <c r="B52" i="6"/>
  <c r="B53" i="4"/>
  <c r="B53" i="6"/>
  <c r="B54" i="4"/>
  <c r="B54" i="6"/>
  <c r="B55" i="4"/>
  <c r="B55" i="6"/>
  <c r="B56" i="4"/>
  <c r="B56" i="6"/>
  <c r="B57" i="4"/>
  <c r="B57" i="6"/>
  <c r="B58" i="4"/>
  <c r="B58" i="6"/>
  <c r="B59" i="4"/>
  <c r="B59" i="6"/>
  <c r="B60" i="4"/>
  <c r="B60" i="6"/>
  <c r="B61" i="4"/>
  <c r="B61" i="6"/>
  <c r="B62" i="4"/>
  <c r="B62" i="6"/>
  <c r="B63" i="4"/>
  <c r="B63" i="6"/>
  <c r="B64" i="4"/>
  <c r="B64" i="6"/>
  <c r="B65" i="4"/>
  <c r="B65" i="6"/>
  <c r="B66" i="4"/>
  <c r="B66" i="6"/>
  <c r="B67" i="4"/>
  <c r="B67" i="6"/>
  <c r="B68" i="4"/>
  <c r="B68" i="6"/>
  <c r="B69" i="4"/>
  <c r="B69" i="6"/>
  <c r="B70" i="4"/>
  <c r="B70" i="6"/>
  <c r="B71" i="4"/>
  <c r="B71" i="6"/>
  <c r="B72" i="4"/>
  <c r="B72" i="6"/>
  <c r="B73" i="4"/>
  <c r="B73" i="6"/>
  <c r="B74" i="4"/>
  <c r="B74" i="6"/>
  <c r="B75" i="4"/>
  <c r="B75" i="6"/>
  <c r="B76" i="4"/>
  <c r="B76" i="6"/>
  <c r="B77" i="4"/>
  <c r="B77" i="6"/>
  <c r="B78" i="4"/>
  <c r="B78" i="6"/>
  <c r="B79" i="4"/>
  <c r="B79" i="6"/>
  <c r="B80" i="4"/>
  <c r="B80" i="6"/>
  <c r="B81" i="4"/>
  <c r="B81" i="6"/>
  <c r="B82" i="4"/>
  <c r="B82" i="6"/>
  <c r="B83" i="4"/>
  <c r="B83" i="6"/>
  <c r="B84" i="4"/>
  <c r="B84" i="6"/>
  <c r="B85" i="4"/>
  <c r="B85" i="6"/>
  <c r="B86" i="4"/>
  <c r="B86" i="6"/>
  <c r="B4" i="4"/>
  <c r="B4" i="6"/>
</calcChain>
</file>

<file path=xl/sharedStrings.xml><?xml version="1.0" encoding="utf-8"?>
<sst xmlns="http://schemas.openxmlformats.org/spreadsheetml/2006/main" count="554" uniqueCount="153">
  <si>
    <t>Consolidated Data Series</t>
  </si>
  <si>
    <t>ORIGINAL VALUES</t>
  </si>
  <si>
    <t>HOLD UP INDUSTRY</t>
  </si>
  <si>
    <t>SEP Industries</t>
  </si>
  <si>
    <t>Moore's Law Industries, Non-SEP</t>
  </si>
  <si>
    <t>Electricity</t>
  </si>
  <si>
    <t>Telephones and Facscimile Equipment</t>
  </si>
  <si>
    <t>Televisions</t>
  </si>
  <si>
    <t>Other Video</t>
  </si>
  <si>
    <t>Audio Equipment</t>
  </si>
  <si>
    <t>Photographic Equipment</t>
  </si>
  <si>
    <t>Electronic Computers and Workstations (excl portables)</t>
  </si>
  <si>
    <t>Portable Computers, Laptops, PDAs, and other single user Computers</t>
  </si>
  <si>
    <t>Host Computers, Multi-users (Mainframes, UNIX, and PC Servers)</t>
  </si>
  <si>
    <t>Test equipment for electrical, radio, &amp; communication circuits &amp; motors</t>
  </si>
  <si>
    <t>Coin Operated Amusement Machines</t>
  </si>
  <si>
    <t>Watches</t>
  </si>
  <si>
    <t>New Cars</t>
  </si>
  <si>
    <t>U.S CPI</t>
  </si>
  <si>
    <t>(Textbook SEP Industry)</t>
  </si>
  <si>
    <t>A SEP Industry</t>
  </si>
  <si>
    <t>Non-SEP, but Moore's Law</t>
  </si>
  <si>
    <t>(Full of Patents, but not SEPS)</t>
  </si>
  <si>
    <t>Consumer Price Index - All Urban Consumers</t>
  </si>
  <si>
    <t xml:space="preserve"> </t>
  </si>
  <si>
    <t>PPI</t>
  </si>
  <si>
    <t>Producer Price Index</t>
  </si>
  <si>
    <t>CUUR0000SA0</t>
  </si>
  <si>
    <t>CUUR0000SEHF01</t>
  </si>
  <si>
    <t>BEA Code: DTCERG3</t>
  </si>
  <si>
    <t>CUUR0000SERA01</t>
  </si>
  <si>
    <t>CUUR0000SERA03</t>
  </si>
  <si>
    <t>CUUR0000SERA05</t>
  </si>
  <si>
    <t>CUUR0000SS61023</t>
  </si>
  <si>
    <t>WPU11510114</t>
  </si>
  <si>
    <t>WPU11510115</t>
  </si>
  <si>
    <t>WPU11510116</t>
  </si>
  <si>
    <t>WPU11720501</t>
  </si>
  <si>
    <t>WPU119308</t>
  </si>
  <si>
    <t>CUUR0000SEAG01</t>
  </si>
  <si>
    <t>CUUR0000SS45011</t>
  </si>
  <si>
    <t>U.S. city average</t>
  </si>
  <si>
    <t>Machinery and equipment</t>
  </si>
  <si>
    <t>1982-84=100</t>
  </si>
  <si>
    <t>2009=100</t>
  </si>
  <si>
    <t>DECEMBER 1997=100</t>
  </si>
  <si>
    <t>200706</t>
  </si>
  <si>
    <t>200412</t>
  </si>
  <si>
    <t>198200</t>
  </si>
  <si>
    <t>198512</t>
  </si>
  <si>
    <t>DECEMBER 1986=100</t>
  </si>
  <si>
    <t>1913 to 2013</t>
  </si>
  <si>
    <t>1929 to 2013 (2013 est from CPI see note)</t>
  </si>
  <si>
    <t>1951 to 2013</t>
  </si>
  <si>
    <t>1998 to 2013</t>
  </si>
  <si>
    <t>1978 to 2013</t>
  </si>
  <si>
    <t>1993 to 2013</t>
  </si>
  <si>
    <t>2005 to 2013</t>
  </si>
  <si>
    <t>1967 to 2013</t>
  </si>
  <si>
    <t>1986 to 2013</t>
  </si>
  <si>
    <t>1987 to 2013</t>
  </si>
  <si>
    <t>1935 to 2013</t>
  </si>
  <si>
    <t>not quality adjusted by BLS, but a basic commodity</t>
  </si>
  <si>
    <t>quality adjusted by BEA</t>
  </si>
  <si>
    <t>quality adjusted by BLS</t>
  </si>
  <si>
    <t>quality adjustment???</t>
  </si>
  <si>
    <t>quality adjustment????</t>
  </si>
  <si>
    <t>Notes</t>
  </si>
  <si>
    <t xml:space="preserve">Coding rule.  Our default source are series from the BLS Consumer Price Series.  </t>
  </si>
  <si>
    <t xml:space="preserve">We prefer this data data because it reflects prices paid by consumers, not prices paid by intermediate producers. </t>
  </si>
  <si>
    <t xml:space="preserve"> We only depart from this rule if two conditions are met.</t>
  </si>
  <si>
    <t>First, there is a non-Consumer Price series with a much longer time dimension.</t>
  </si>
  <si>
    <t>Second, the Non-Consumer Price Series and the Consumer Price Series are materially similar for the overlapping years, suggesting that the underlying data is pulled from the same source.</t>
  </si>
  <si>
    <t xml:space="preserve">In choosing an alternative series (when the CPI has a shorter run of data), we give priority to series from </t>
  </si>
  <si>
    <t xml:space="preserve">the Bureau of Economic Analysis, Personal Consumption Expenditures by Type of Product, </t>
  </si>
  <si>
    <t>We do so because it is measures expenditures by consumers, not producers.</t>
  </si>
  <si>
    <t>For Computers we consider several series.</t>
  </si>
  <si>
    <t>1. There is a BLS Consumer Price series on Personal Computers and Peripheral Equipment, which has coverage from 1997 to 2013.  BLS Series CUUR0000SEEE01.</t>
  </si>
  <si>
    <t>This series does not have long time series coverage, and lumps together different types of computers, as well as peripherals.</t>
  </si>
  <si>
    <t>2.  There are then a number of BEA PPI Series.  The most over-arching series is Electronic Computers and Computer Equipment, which includes</t>
  </si>
  <si>
    <t>everything from a laptop to a mainframe.  BEA Series WPU115.</t>
  </si>
  <si>
    <t>3.  There are then sub-categories of BEA WPU115.</t>
  </si>
  <si>
    <t>The most over-arching of these is "Electronic Computers" (BEA Series WPU1151), and this appears to be BEA115 minus "other computer equipment."</t>
  </si>
  <si>
    <t>This series on "Electronic Computers" closely tracks the BLS CPI series on Personal computers and Peripheral Equipment over the period 1997 to 1013.</t>
  </si>
  <si>
    <t>This series is the same as BEA Electronic Computers WPU 115101</t>
  </si>
  <si>
    <t>The advantage of this series over the BLS Personal Computers and Peripheral Equipment Series is its longer time dimension. It also separates computers from peripherals.</t>
  </si>
  <si>
    <t xml:space="preserve">4.  The Electronic Computers series (BEA WPU1151) is then broken down into several subcategories, PCs and Workstations, Portables (Laptops), and Mainframes. </t>
  </si>
  <si>
    <t xml:space="preserve">These have long time dimensions.  They also allow us to see the evolution of prices in different segments of the computer market--that is, they allow us to </t>
  </si>
  <si>
    <t>look at both the SEP and non-SEP segments of computers!  We therefore use these three non-overlapping series.</t>
  </si>
  <si>
    <t>5.  We use BEA Personal Computers and Workstations excl portables, WPU11510114.  This is a subcategory of BEA Electronic Computers (WPU115101).</t>
  </si>
  <si>
    <t>6. We use BEA Portable Computers, Laptops, PDAs, and other Single User Computers (WPU11510115).  This is a subcategory of BEA Electronic Computers (WPU115101).</t>
  </si>
  <si>
    <t>7. We use BEA  Host Computers, Multiusers (Mainframes, UNIX, and PC Servers). This is BEA WPU11510116.  This is a subcategory of BEA Electronic Computers (WPU115101).</t>
  </si>
  <si>
    <t>2007/06= 100</t>
  </si>
  <si>
    <t>2004/12=100</t>
  </si>
  <si>
    <t>1982 = 100</t>
  </si>
  <si>
    <t>Patent, non SEP, non Moore</t>
  </si>
  <si>
    <t>2004 = 100</t>
  </si>
  <si>
    <t>nm</t>
  </si>
  <si>
    <t>1951 =100</t>
  </si>
  <si>
    <t>Average SEP</t>
  </si>
  <si>
    <t>SEP            Industry</t>
  </si>
  <si>
    <t>Moore's Law Industry,      Non-SEP</t>
  </si>
  <si>
    <t>A combination of SEP Industries</t>
  </si>
  <si>
    <t>Video, audio, photographic, and information processing equipment and media (75, 76, and part of 93)</t>
  </si>
  <si>
    <t>2009 = 100</t>
  </si>
  <si>
    <t>(Should be an SEP Industry because of inter-operability)</t>
  </si>
  <si>
    <t>Multiple Patents and a Moore's Law  Industry (amusement machines are digital)</t>
  </si>
  <si>
    <t>Multiple Patents and a Moore's Law Industry (watches are digital)</t>
  </si>
  <si>
    <t>Consumer Price Index - All Urban Consumers (Original Data Value)</t>
  </si>
  <si>
    <t>BEA-NIPA Personal Consumption Expenditures (see note below)</t>
  </si>
  <si>
    <t>Series Id: Not Seasonally Adjusted</t>
  </si>
  <si>
    <t>SEP Industry because of need for inter-operability</t>
  </si>
  <si>
    <t>(Textbook Holdup Industry</t>
  </si>
  <si>
    <t>U.S. city average, all items</t>
  </si>
  <si>
    <t>Quality adjusted by BLS</t>
  </si>
  <si>
    <t>DVAPRG3</t>
  </si>
  <si>
    <t>1982-84 = 100</t>
  </si>
  <si>
    <t>1929 to 2012</t>
  </si>
  <si>
    <t>Video, audio, photographic and information processing equipment and media</t>
  </si>
  <si>
    <t xml:space="preserve">1929 to 2013 </t>
  </si>
  <si>
    <t>1929 to 2013</t>
  </si>
  <si>
    <t>DTCERG3</t>
  </si>
  <si>
    <t>See 2004 Data Sheet</t>
  </si>
  <si>
    <t>Non SeP</t>
  </si>
  <si>
    <t>1951=100</t>
  </si>
  <si>
    <t>Table 1</t>
  </si>
  <si>
    <t>Hold-Up Industry</t>
  </si>
  <si>
    <t xml:space="preserve">  (excl. portable)</t>
  </si>
  <si>
    <t>Products ,by Category</t>
  </si>
  <si>
    <t>Telephone andFacsimile Equipment</t>
  </si>
  <si>
    <t>Photographic  Equipment</t>
  </si>
  <si>
    <t>Computers and Workstations</t>
  </si>
  <si>
    <t>Electricity, Urban Consumers</t>
  </si>
  <si>
    <t>SEP-Reliant Industries</t>
  </si>
  <si>
    <t>Non-SEP-Reliant Industries</t>
  </si>
  <si>
    <t>Video, audio, photographic, and</t>
  </si>
  <si>
    <t xml:space="preserve">  information processing equipment</t>
  </si>
  <si>
    <t xml:space="preserve">  and media (Figure 5 only)</t>
  </si>
  <si>
    <t xml:space="preserve">Host Computers, Multi-users </t>
  </si>
  <si>
    <t xml:space="preserve">  (Mainframes, UNIX, and</t>
  </si>
  <si>
    <t xml:space="preserve">   PC Servers)</t>
  </si>
  <si>
    <t>Test equipment for</t>
  </si>
  <si>
    <t xml:space="preserve">   electrical,  radio, and</t>
  </si>
  <si>
    <t xml:space="preserve">  communication circuits </t>
  </si>
  <si>
    <t xml:space="preserve">  and motors</t>
  </si>
  <si>
    <t>Coin Operated Amusement</t>
  </si>
  <si>
    <t xml:space="preserve">  Machines</t>
  </si>
  <si>
    <t>Portable Computers, Laptops, PDAs,</t>
  </si>
  <si>
    <t xml:space="preserve">  and Other Single User Computers</t>
  </si>
  <si>
    <t>(For precise definitions and BLS or BEA  code see Appendix A)</t>
  </si>
  <si>
    <t>Table 2.4.4 of the National income and Product Accounts Handbook 2014.</t>
  </si>
  <si>
    <t>Non-Moore's Law</t>
  </si>
  <si>
    <t>BEA-NIPA Personal Consumption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</si>
</sst>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#,##0.000"/>
    <numFmt numFmtId="167" formatCode="#,##0.0000000"/>
  </numFmts>
  <fonts count="5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262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2" borderId="0" xfId="0" applyFill="1"/>
    <xf numFmtId="164" fontId="0" fillId="2" borderId="0" xfId="0" applyNumberFormat="1" applyFill="1"/>
    <xf numFmtId="164" fontId="0" fillId="0" borderId="0" xfId="0" applyNumberFormat="1" applyFill="1"/>
    <xf numFmtId="165" fontId="0" fillId="0" borderId="0" xfId="0" applyNumberFormat="1"/>
    <xf numFmtId="166" fontId="0" fillId="0" borderId="0" xfId="0" applyNumberFormat="1" applyFont="1"/>
    <xf numFmtId="165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/>
    </xf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6" fontId="0" fillId="0" borderId="0" xfId="0" applyNumberFormat="1" applyFont="1" applyAlignment="1">
      <alignment horizontal="center" wrapText="1"/>
    </xf>
    <xf numFmtId="2" fontId="0" fillId="0" borderId="0" xfId="0" applyNumberFormat="1"/>
    <xf numFmtId="167" fontId="0" fillId="0" borderId="0" xfId="0" applyNumberFormat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26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Normal" xfId="0" builtinId="0"/>
    <cellStyle name="Normal 2" xfId="1"/>
  </cellStyles>
  <dxfs count="0"/>
  <tableStyles count="0" defaultTableStyle="TableStyleMedium9" defaultPivotStyle="PivotStyleMedium4"/>
  <colors>
    <mruColors>
      <color rgb="FFFF6600"/>
      <color rgb="FFFF9900"/>
      <color rgb="FF66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chartsheet" Target="chartsheets/sheet3.xml"/><Relationship Id="rId12" Type="http://schemas.openxmlformats.org/officeDocument/2006/relationships/chartsheet" Target="chartsheets/sheet4.xml"/><Relationship Id="rId13" Type="http://schemas.openxmlformats.org/officeDocument/2006/relationships/chartsheet" Target="chartsheets/sheet5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chartsheet" Target="chartsheets/sheet1.xml"/><Relationship Id="rId10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Figure 1</a:t>
            </a:r>
          </a:p>
          <a:p>
            <a:pPr>
              <a:defRPr/>
            </a:pPr>
            <a:r>
              <a:rPr lang="en-US" baseline="0"/>
              <a:t>Quality-Adjusted Relative Prices of SEP-Intensive Consumer Products Compared to Electricity Prices 1997-2013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TVs</c:v>
          </c:tx>
          <c:spPr>
            <a:ln w="44450">
              <a:solidFill>
                <a:srgbClr val="00B050"/>
              </a:solidFill>
              <a:prstDash val="solid"/>
            </a:ln>
          </c:spPr>
          <c:marker>
            <c:symbol val="none"/>
          </c:marker>
          <c:val>
            <c:numRef>
              <c:f>'Data for Figures 1, 2, 3'!$D$88:$D$104</c:f>
              <c:numCache>
                <c:formatCode>#,##0.0</c:formatCode>
                <c:ptCount val="17"/>
                <c:pt idx="0">
                  <c:v>100.0</c:v>
                </c:pt>
                <c:pt idx="1">
                  <c:v>94.47653896252399</c:v>
                </c:pt>
                <c:pt idx="2">
                  <c:v>85.72099828586216</c:v>
                </c:pt>
                <c:pt idx="3">
                  <c:v>75.38019753895155</c:v>
                </c:pt>
                <c:pt idx="4">
                  <c:v>65.80355026553318</c:v>
                </c:pt>
                <c:pt idx="5">
                  <c:v>57.98332046526839</c:v>
                </c:pt>
                <c:pt idx="6">
                  <c:v>49.33981044323868</c:v>
                </c:pt>
                <c:pt idx="7">
                  <c:v>41.31228051510364</c:v>
                </c:pt>
                <c:pt idx="8">
                  <c:v>35.42984611631027</c:v>
                </c:pt>
                <c:pt idx="9">
                  <c:v>28.77426294666975</c:v>
                </c:pt>
                <c:pt idx="10">
                  <c:v>21.25028298675868</c:v>
                </c:pt>
                <c:pt idx="11">
                  <c:v>16.89550614925853</c:v>
                </c:pt>
                <c:pt idx="12">
                  <c:v>12.85873784251033</c:v>
                </c:pt>
                <c:pt idx="13">
                  <c:v>9.525696757955918</c:v>
                </c:pt>
                <c:pt idx="14">
                  <c:v>7.674171314862435</c:v>
                </c:pt>
                <c:pt idx="15">
                  <c:v>6.151048904606451</c:v>
                </c:pt>
                <c:pt idx="16">
                  <c:v>5.115338757052076</c:v>
                </c:pt>
              </c:numCache>
            </c:numRef>
          </c:val>
          <c:smooth val="0"/>
        </c:ser>
        <c:ser>
          <c:idx val="3"/>
          <c:order val="2"/>
          <c:tx>
            <c:v>Video</c:v>
          </c:tx>
          <c:spPr>
            <a:ln w="44450"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'Data for Figures 1, 2, 3'!$A$88:$A$104</c:f>
              <c:numCache>
                <c:formatCode>General</c:formatCode>
                <c:ptCount val="17"/>
                <c:pt idx="0">
                  <c:v>1997.0</c:v>
                </c:pt>
                <c:pt idx="1">
                  <c:v>1998.0</c:v>
                </c:pt>
                <c:pt idx="2">
                  <c:v>1999.0</c:v>
                </c:pt>
                <c:pt idx="3">
                  <c:v>2000.0</c:v>
                </c:pt>
                <c:pt idx="4">
                  <c:v>2001.0</c:v>
                </c:pt>
                <c:pt idx="5">
                  <c:v>2002.0</c:v>
                </c:pt>
                <c:pt idx="6">
                  <c:v>2003.0</c:v>
                </c:pt>
                <c:pt idx="7">
                  <c:v>2004.0</c:v>
                </c:pt>
                <c:pt idx="8">
                  <c:v>2005.0</c:v>
                </c:pt>
                <c:pt idx="9">
                  <c:v>2006.0</c:v>
                </c:pt>
                <c:pt idx="10">
                  <c:v>2007.0</c:v>
                </c:pt>
                <c:pt idx="11">
                  <c:v>2008.0</c:v>
                </c:pt>
                <c:pt idx="12">
                  <c:v>2009.0</c:v>
                </c:pt>
                <c:pt idx="13">
                  <c:v>2010.0</c:v>
                </c:pt>
                <c:pt idx="14">
                  <c:v>2011.0</c:v>
                </c:pt>
                <c:pt idx="15">
                  <c:v>2012.0</c:v>
                </c:pt>
                <c:pt idx="16">
                  <c:v>2013.0</c:v>
                </c:pt>
              </c:numCache>
            </c:numRef>
          </c:cat>
          <c:val>
            <c:numRef>
              <c:f>'Data for Figures 1, 2, 3'!$E$88:$E$104</c:f>
              <c:numCache>
                <c:formatCode>#,##0.0</c:formatCode>
                <c:ptCount val="17"/>
                <c:pt idx="0">
                  <c:v>100.0</c:v>
                </c:pt>
                <c:pt idx="1">
                  <c:v>91.57361963190184</c:v>
                </c:pt>
                <c:pt idx="2">
                  <c:v>75.91476590636254</c:v>
                </c:pt>
                <c:pt idx="3">
                  <c:v>60.4904181184669</c:v>
                </c:pt>
                <c:pt idx="4">
                  <c:v>48.21343873517786</c:v>
                </c:pt>
                <c:pt idx="5">
                  <c:v>41.48554752640356</c:v>
                </c:pt>
                <c:pt idx="6">
                  <c:v>34.6296195652174</c:v>
                </c:pt>
                <c:pt idx="7">
                  <c:v>29.73795659078878</c:v>
                </c:pt>
                <c:pt idx="8">
                  <c:v>25.39400921658986</c:v>
                </c:pt>
                <c:pt idx="9">
                  <c:v>21.41592261904761</c:v>
                </c:pt>
                <c:pt idx="10">
                  <c:v>18.26991637005527</c:v>
                </c:pt>
                <c:pt idx="11">
                  <c:v>15.25362396250865</c:v>
                </c:pt>
                <c:pt idx="12">
                  <c:v>13.66820175540816</c:v>
                </c:pt>
                <c:pt idx="13">
                  <c:v>11.80108091499431</c:v>
                </c:pt>
                <c:pt idx="14">
                  <c:v>9.987947843637607</c:v>
                </c:pt>
                <c:pt idx="15">
                  <c:v>8.625702326715855</c:v>
                </c:pt>
                <c:pt idx="16">
                  <c:v>7.79016513777221</c:v>
                </c:pt>
              </c:numCache>
            </c:numRef>
          </c:val>
          <c:smooth val="0"/>
        </c:ser>
        <c:ser>
          <c:idx val="5"/>
          <c:order val="3"/>
          <c:tx>
            <c:v>Audio equipment</c:v>
          </c:tx>
          <c:spPr>
            <a:ln w="508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'Data for Figures 1, 2, 3'!$A$88:$A$104</c:f>
              <c:numCache>
                <c:formatCode>General</c:formatCode>
                <c:ptCount val="17"/>
                <c:pt idx="0">
                  <c:v>1997.0</c:v>
                </c:pt>
                <c:pt idx="1">
                  <c:v>1998.0</c:v>
                </c:pt>
                <c:pt idx="2">
                  <c:v>1999.0</c:v>
                </c:pt>
                <c:pt idx="3">
                  <c:v>2000.0</c:v>
                </c:pt>
                <c:pt idx="4">
                  <c:v>2001.0</c:v>
                </c:pt>
                <c:pt idx="5">
                  <c:v>2002.0</c:v>
                </c:pt>
                <c:pt idx="6">
                  <c:v>2003.0</c:v>
                </c:pt>
                <c:pt idx="7">
                  <c:v>2004.0</c:v>
                </c:pt>
                <c:pt idx="8">
                  <c:v>2005.0</c:v>
                </c:pt>
                <c:pt idx="9">
                  <c:v>2006.0</c:v>
                </c:pt>
                <c:pt idx="10">
                  <c:v>2007.0</c:v>
                </c:pt>
                <c:pt idx="11">
                  <c:v>2008.0</c:v>
                </c:pt>
                <c:pt idx="12">
                  <c:v>2009.0</c:v>
                </c:pt>
                <c:pt idx="13">
                  <c:v>2010.0</c:v>
                </c:pt>
                <c:pt idx="14">
                  <c:v>2011.0</c:v>
                </c:pt>
                <c:pt idx="15">
                  <c:v>2012.0</c:v>
                </c:pt>
                <c:pt idx="16">
                  <c:v>2013.0</c:v>
                </c:pt>
              </c:numCache>
            </c:numRef>
          </c:cat>
          <c:val>
            <c:numRef>
              <c:f>'Data for Figures 1, 2, 3'!$F$88:$F$104</c:f>
              <c:numCache>
                <c:formatCode>#,##0.0</c:formatCode>
                <c:ptCount val="17"/>
                <c:pt idx="0">
                  <c:v>100.0</c:v>
                </c:pt>
                <c:pt idx="1">
                  <c:v>94.36811196146495</c:v>
                </c:pt>
                <c:pt idx="2">
                  <c:v>88.5360893513761</c:v>
                </c:pt>
                <c:pt idx="3">
                  <c:v>84.08421943772707</c:v>
                </c:pt>
                <c:pt idx="4">
                  <c:v>78.6995075643777</c:v>
                </c:pt>
                <c:pt idx="5">
                  <c:v>73.6610953091675</c:v>
                </c:pt>
                <c:pt idx="6">
                  <c:v>68.19307233334965</c:v>
                </c:pt>
                <c:pt idx="7">
                  <c:v>63.07906588436636</c:v>
                </c:pt>
                <c:pt idx="8">
                  <c:v>56.02007122381592</c:v>
                </c:pt>
                <c:pt idx="9">
                  <c:v>51.31417724570142</c:v>
                </c:pt>
                <c:pt idx="10">
                  <c:v>47.13288454187605</c:v>
                </c:pt>
                <c:pt idx="11">
                  <c:v>43.24177201244316</c:v>
                </c:pt>
                <c:pt idx="12">
                  <c:v>41.16694536783959</c:v>
                </c:pt>
                <c:pt idx="13">
                  <c:v>39.19691035703854</c:v>
                </c:pt>
                <c:pt idx="14">
                  <c:v>36.23014485451975</c:v>
                </c:pt>
                <c:pt idx="15">
                  <c:v>33.04297370112897</c:v>
                </c:pt>
                <c:pt idx="16">
                  <c:v>30.94312635063271</c:v>
                </c:pt>
              </c:numCache>
            </c:numRef>
          </c:val>
          <c:smooth val="0"/>
        </c:ser>
        <c:ser>
          <c:idx val="2"/>
          <c:order val="4"/>
          <c:tx>
            <c:v>Telephone equipment</c:v>
          </c:tx>
          <c:spPr>
            <a:ln w="44450">
              <a:solidFill>
                <a:srgbClr val="FF0000"/>
              </a:solidFill>
            </a:ln>
          </c:spPr>
          <c:marker>
            <c:symbol val="none"/>
          </c:marker>
          <c:dPt>
            <c:idx val="4"/>
            <c:bubble3D val="0"/>
          </c:dPt>
          <c:dPt>
            <c:idx val="13"/>
            <c:bubble3D val="0"/>
          </c:dPt>
          <c:cat>
            <c:numRef>
              <c:f>'Data for Figures 1, 2, 3'!$A$88:$A$104</c:f>
              <c:numCache>
                <c:formatCode>General</c:formatCode>
                <c:ptCount val="17"/>
                <c:pt idx="0">
                  <c:v>1997.0</c:v>
                </c:pt>
                <c:pt idx="1">
                  <c:v>1998.0</c:v>
                </c:pt>
                <c:pt idx="2">
                  <c:v>1999.0</c:v>
                </c:pt>
                <c:pt idx="3">
                  <c:v>2000.0</c:v>
                </c:pt>
                <c:pt idx="4">
                  <c:v>2001.0</c:v>
                </c:pt>
                <c:pt idx="5">
                  <c:v>2002.0</c:v>
                </c:pt>
                <c:pt idx="6">
                  <c:v>2003.0</c:v>
                </c:pt>
                <c:pt idx="7">
                  <c:v>2004.0</c:v>
                </c:pt>
                <c:pt idx="8">
                  <c:v>2005.0</c:v>
                </c:pt>
                <c:pt idx="9">
                  <c:v>2006.0</c:v>
                </c:pt>
                <c:pt idx="10">
                  <c:v>2007.0</c:v>
                </c:pt>
                <c:pt idx="11">
                  <c:v>2008.0</c:v>
                </c:pt>
                <c:pt idx="12">
                  <c:v>2009.0</c:v>
                </c:pt>
                <c:pt idx="13">
                  <c:v>2010.0</c:v>
                </c:pt>
                <c:pt idx="14">
                  <c:v>2011.0</c:v>
                </c:pt>
                <c:pt idx="15">
                  <c:v>2012.0</c:v>
                </c:pt>
                <c:pt idx="16">
                  <c:v>2013.0</c:v>
                </c:pt>
              </c:numCache>
            </c:numRef>
          </c:cat>
          <c:val>
            <c:numRef>
              <c:f>'Data for Figures 1, 2, 3'!$C$88:$C$104</c:f>
              <c:numCache>
                <c:formatCode>#,##0.0</c:formatCode>
                <c:ptCount val="17"/>
                <c:pt idx="0">
                  <c:v>100.0</c:v>
                </c:pt>
                <c:pt idx="1">
                  <c:v>95.60220130836518</c:v>
                </c:pt>
                <c:pt idx="2">
                  <c:v>82.89335050465179</c:v>
                </c:pt>
                <c:pt idx="3">
                  <c:v>72.43934089600818</c:v>
                </c:pt>
                <c:pt idx="4">
                  <c:v>63.21727578229665</c:v>
                </c:pt>
                <c:pt idx="5">
                  <c:v>56.72484928235303</c:v>
                </c:pt>
                <c:pt idx="6">
                  <c:v>49.33507818056112</c:v>
                </c:pt>
                <c:pt idx="7">
                  <c:v>43.20931556570526</c:v>
                </c:pt>
                <c:pt idx="8">
                  <c:v>38.44829499437112</c:v>
                </c:pt>
                <c:pt idx="9">
                  <c:v>33.84460525996573</c:v>
                </c:pt>
                <c:pt idx="10">
                  <c:v>30.54194619137836</c:v>
                </c:pt>
                <c:pt idx="11">
                  <c:v>28.19811683973908</c:v>
                </c:pt>
                <c:pt idx="12">
                  <c:v>27.03155819487129</c:v>
                </c:pt>
                <c:pt idx="13">
                  <c:v>25.61421998142856</c:v>
                </c:pt>
                <c:pt idx="14">
                  <c:v>23.98480617383169</c:v>
                </c:pt>
                <c:pt idx="15">
                  <c:v>22.23709157067213</c:v>
                </c:pt>
                <c:pt idx="16">
                  <c:v>20.83019042496741</c:v>
                </c:pt>
              </c:numCache>
            </c:numRef>
          </c:val>
          <c:smooth val="0"/>
        </c:ser>
        <c:ser>
          <c:idx val="6"/>
          <c:order val="5"/>
          <c:tx>
            <c:v>Desktop computers</c:v>
          </c:tx>
          <c:spPr>
            <a:ln w="44450">
              <a:solidFill>
                <a:schemeClr val="tx2"/>
              </a:solidFill>
              <a:prstDash val="sysDash"/>
            </a:ln>
          </c:spPr>
          <c:marker>
            <c:symbol val="none"/>
          </c:marker>
          <c:val>
            <c:numRef>
              <c:f>'Data for Figures 1, 2, 3'!$I$88:$I$104</c:f>
              <c:numCache>
                <c:formatCode>#,##0.0</c:formatCode>
                <c:ptCount val="17"/>
                <c:pt idx="0">
                  <c:v>100.0</c:v>
                </c:pt>
                <c:pt idx="1">
                  <c:v>58.81534792387533</c:v>
                </c:pt>
                <c:pt idx="2">
                  <c:v>37.45620929523803</c:v>
                </c:pt>
                <c:pt idx="3">
                  <c:v>29.24077737095033</c:v>
                </c:pt>
                <c:pt idx="4">
                  <c:v>20.05362146576258</c:v>
                </c:pt>
                <c:pt idx="5">
                  <c:v>15.36161407015376</c:v>
                </c:pt>
                <c:pt idx="6">
                  <c:v>12.01992382280726</c:v>
                </c:pt>
                <c:pt idx="7">
                  <c:v>10.384489739093</c:v>
                </c:pt>
                <c:pt idx="8">
                  <c:v>7.513137600056171</c:v>
                </c:pt>
                <c:pt idx="9">
                  <c:v>5.340450018789928</c:v>
                </c:pt>
                <c:pt idx="10">
                  <c:v>3.883507466823028</c:v>
                </c:pt>
                <c:pt idx="11">
                  <c:v>2.712295500779674</c:v>
                </c:pt>
                <c:pt idx="12">
                  <c:v>2.093240724552677</c:v>
                </c:pt>
                <c:pt idx="13">
                  <c:v>1.833145614534746</c:v>
                </c:pt>
                <c:pt idx="14">
                  <c:v>1.48819001125862</c:v>
                </c:pt>
                <c:pt idx="15">
                  <c:v>1.314723016029412</c:v>
                </c:pt>
                <c:pt idx="16">
                  <c:v>1.168640586125489</c:v>
                </c:pt>
              </c:numCache>
            </c:numRef>
          </c:val>
          <c:smooth val="0"/>
        </c:ser>
        <c:ser>
          <c:idx val="7"/>
          <c:order val="6"/>
          <c:tx>
            <c:v>Laptrops, PDAs</c:v>
          </c:tx>
          <c:spPr>
            <a:ln w="44450">
              <a:solidFill>
                <a:schemeClr val="tx2"/>
              </a:solidFill>
            </a:ln>
          </c:spPr>
          <c:marker>
            <c:symbol val="none"/>
          </c:marker>
          <c:val>
            <c:numRef>
              <c:f>'Data for Figures 1, 2, 3'!$J$88:$J$104</c:f>
              <c:numCache>
                <c:formatCode>#,##0.0</c:formatCode>
                <c:ptCount val="17"/>
                <c:pt idx="0">
                  <c:v>100.0</c:v>
                </c:pt>
                <c:pt idx="1">
                  <c:v>60.84323679581869</c:v>
                </c:pt>
                <c:pt idx="2">
                  <c:v>34.53448426296369</c:v>
                </c:pt>
                <c:pt idx="3">
                  <c:v>26.25228934016403</c:v>
                </c:pt>
                <c:pt idx="4">
                  <c:v>17.14414700991015</c:v>
                </c:pt>
                <c:pt idx="5">
                  <c:v>12.36295887282525</c:v>
                </c:pt>
                <c:pt idx="6">
                  <c:v>9.151076953037637</c:v>
                </c:pt>
                <c:pt idx="7">
                  <c:v>7.213021729688068</c:v>
                </c:pt>
                <c:pt idx="8">
                  <c:v>5.412224186176168</c:v>
                </c:pt>
                <c:pt idx="9">
                  <c:v>3.56039947210294</c:v>
                </c:pt>
                <c:pt idx="10">
                  <c:v>2.630209538748995</c:v>
                </c:pt>
                <c:pt idx="11">
                  <c:v>1.849500937726938</c:v>
                </c:pt>
                <c:pt idx="12">
                  <c:v>1.46079878016081</c:v>
                </c:pt>
                <c:pt idx="13">
                  <c:v>1.197686939361752</c:v>
                </c:pt>
                <c:pt idx="14">
                  <c:v>0.97876788018841</c:v>
                </c:pt>
                <c:pt idx="15">
                  <c:v>0.826826843366796</c:v>
                </c:pt>
                <c:pt idx="16" formatCode="#,##0.0000000">
                  <c:v>0.684701023580368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6315736"/>
        <c:axId val="2136318776"/>
      </c:lineChart>
      <c:lineChart>
        <c:grouping val="standard"/>
        <c:varyColors val="0"/>
        <c:ser>
          <c:idx val="0"/>
          <c:order val="0"/>
          <c:tx>
            <c:v>Electricity</c:v>
          </c:tx>
          <c:spPr>
            <a:ln w="4445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'Data for Figures 1, 2, 3'!$A$88:$A$104</c:f>
              <c:numCache>
                <c:formatCode>General</c:formatCode>
                <c:ptCount val="17"/>
                <c:pt idx="0">
                  <c:v>1997.0</c:v>
                </c:pt>
                <c:pt idx="1">
                  <c:v>1998.0</c:v>
                </c:pt>
                <c:pt idx="2">
                  <c:v>1999.0</c:v>
                </c:pt>
                <c:pt idx="3">
                  <c:v>2000.0</c:v>
                </c:pt>
                <c:pt idx="4">
                  <c:v>2001.0</c:v>
                </c:pt>
                <c:pt idx="5">
                  <c:v>2002.0</c:v>
                </c:pt>
                <c:pt idx="6">
                  <c:v>2003.0</c:v>
                </c:pt>
                <c:pt idx="7">
                  <c:v>2004.0</c:v>
                </c:pt>
                <c:pt idx="8">
                  <c:v>2005.0</c:v>
                </c:pt>
                <c:pt idx="9">
                  <c:v>2006.0</c:v>
                </c:pt>
                <c:pt idx="10">
                  <c:v>2007.0</c:v>
                </c:pt>
                <c:pt idx="11">
                  <c:v>2008.0</c:v>
                </c:pt>
                <c:pt idx="12">
                  <c:v>2009.0</c:v>
                </c:pt>
                <c:pt idx="13">
                  <c:v>2010.0</c:v>
                </c:pt>
                <c:pt idx="14">
                  <c:v>2011.0</c:v>
                </c:pt>
                <c:pt idx="15">
                  <c:v>2012.0</c:v>
                </c:pt>
                <c:pt idx="16">
                  <c:v>2013.0</c:v>
                </c:pt>
              </c:numCache>
            </c:numRef>
          </c:cat>
          <c:val>
            <c:numRef>
              <c:f>'Data for Figures 1, 2, 3'!$B$88:$B$104</c:f>
              <c:numCache>
                <c:formatCode>#,##0.0</c:formatCode>
                <c:ptCount val="17"/>
                <c:pt idx="0">
                  <c:v>100.0</c:v>
                </c:pt>
                <c:pt idx="1">
                  <c:v>94.67623567542542</c:v>
                </c:pt>
                <c:pt idx="2">
                  <c:v>91.9760356972978</c:v>
                </c:pt>
                <c:pt idx="3">
                  <c:v>90.39182170797448</c:v>
                </c:pt>
                <c:pt idx="4">
                  <c:v>94.25183512140035</c:v>
                </c:pt>
                <c:pt idx="5">
                  <c:v>91.70755241381481</c:v>
                </c:pt>
                <c:pt idx="6">
                  <c:v>91.83654634946679</c:v>
                </c:pt>
                <c:pt idx="7">
                  <c:v>91.12158774234145</c:v>
                </c:pt>
                <c:pt idx="8">
                  <c:v>93.53157696432194</c:v>
                </c:pt>
                <c:pt idx="9">
                  <c:v>101.6644204851752</c:v>
                </c:pt>
                <c:pt idx="10">
                  <c:v>102.7194064386922</c:v>
                </c:pt>
                <c:pt idx="11">
                  <c:v>105.2906062443459</c:v>
                </c:pt>
                <c:pt idx="12">
                  <c:v>108.8092241818515</c:v>
                </c:pt>
                <c:pt idx="13">
                  <c:v>107.2660147540427</c:v>
                </c:pt>
                <c:pt idx="14">
                  <c:v>105.944994563306</c:v>
                </c:pt>
                <c:pt idx="15">
                  <c:v>103.7405158671394</c:v>
                </c:pt>
                <c:pt idx="16">
                  <c:v>104.385204784331</c:v>
                </c:pt>
              </c:numCache>
            </c:numRef>
          </c:val>
          <c:smooth val="0"/>
        </c:ser>
        <c:ser>
          <c:idx val="4"/>
          <c:order val="7"/>
          <c:tx>
            <c:v>Photographic equipment</c:v>
          </c:tx>
          <c:spPr>
            <a:ln w="44450">
              <a:solidFill>
                <a:srgbClr val="FFC000"/>
              </a:solidFill>
              <a:prstDash val="sysDash"/>
            </a:ln>
          </c:spPr>
          <c:marker>
            <c:symbol val="none"/>
          </c:marker>
          <c:val>
            <c:numRef>
              <c:f>'Data for Figures 1, 2, 3'!$H$88:$H$104</c:f>
              <c:numCache>
                <c:formatCode>#,##0.0</c:formatCode>
                <c:ptCount val="17"/>
                <c:pt idx="0">
                  <c:v>100.0</c:v>
                </c:pt>
                <c:pt idx="1">
                  <c:v>96.10306748466258</c:v>
                </c:pt>
                <c:pt idx="2">
                  <c:v>91.32893157262906</c:v>
                </c:pt>
                <c:pt idx="3">
                  <c:v>85.93554006968641</c:v>
                </c:pt>
                <c:pt idx="4">
                  <c:v>78.84528514963297</c:v>
                </c:pt>
                <c:pt idx="5">
                  <c:v>72.53279599777655</c:v>
                </c:pt>
                <c:pt idx="6">
                  <c:v>65.50842391304347</c:v>
                </c:pt>
                <c:pt idx="7">
                  <c:v>56.41715193223929</c:v>
                </c:pt>
                <c:pt idx="8">
                  <c:v>48.15821812596004</c:v>
                </c:pt>
                <c:pt idx="9">
                  <c:v>40.76190476190477</c:v>
                </c:pt>
                <c:pt idx="10">
                  <c:v>32.16471337210984</c:v>
                </c:pt>
                <c:pt idx="11">
                  <c:v>27.30325634106353</c:v>
                </c:pt>
                <c:pt idx="12">
                  <c:v>25.98679015740874</c:v>
                </c:pt>
                <c:pt idx="13">
                  <c:v>23.64558874784459</c:v>
                </c:pt>
                <c:pt idx="14">
                  <c:v>21.40437629757401</c:v>
                </c:pt>
                <c:pt idx="15">
                  <c:v>19.74355383851494</c:v>
                </c:pt>
                <c:pt idx="16">
                  <c:v>18.0936868177389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5025160"/>
        <c:axId val="-2085048344"/>
      </c:lineChart>
      <c:catAx>
        <c:axId val="2136315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36318776"/>
        <c:crosses val="autoZero"/>
        <c:auto val="1"/>
        <c:lblAlgn val="ctr"/>
        <c:lblOffset val="100"/>
        <c:noMultiLvlLbl val="0"/>
      </c:catAx>
      <c:valAx>
        <c:axId val="2136318776"/>
        <c:scaling>
          <c:orientation val="minMax"/>
          <c:max val="110.0"/>
          <c:min val="0.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Inflation adjusted prices, 1997=100 for all products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2136315736"/>
        <c:crosses val="autoZero"/>
        <c:crossBetween val="between"/>
        <c:majorUnit val="10.0"/>
      </c:valAx>
      <c:valAx>
        <c:axId val="-2085048344"/>
        <c:scaling>
          <c:orientation val="minMax"/>
          <c:max val="110.0"/>
          <c:min val="0.0"/>
        </c:scaling>
        <c:delete val="0"/>
        <c:axPos val="r"/>
        <c:numFmt formatCode="0" sourceLinked="0"/>
        <c:majorTickMark val="out"/>
        <c:minorTickMark val="none"/>
        <c:tickLblPos val="nextTo"/>
        <c:crossAx val="-2085025160"/>
        <c:crosses val="max"/>
        <c:crossBetween val="between"/>
        <c:majorUnit val="10.0"/>
      </c:valAx>
      <c:catAx>
        <c:axId val="-2085025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08504834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Figure 2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Quality-Adjusted Relative Prices of SEP-Intensive Products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Versus Automobiles , 1997-2013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1"/>
          <c:tx>
            <c:v>Cars</c:v>
          </c:tx>
          <c:spPr>
            <a:ln w="44450"/>
          </c:spPr>
          <c:marker>
            <c:symbol val="none"/>
          </c:marker>
          <c:cat>
            <c:numRef>
              <c:f>'Data for Figures 1, 2, 3'!$A$88:$A$104</c:f>
              <c:numCache>
                <c:formatCode>General</c:formatCode>
                <c:ptCount val="17"/>
                <c:pt idx="0">
                  <c:v>1997.0</c:v>
                </c:pt>
                <c:pt idx="1">
                  <c:v>1998.0</c:v>
                </c:pt>
                <c:pt idx="2">
                  <c:v>1999.0</c:v>
                </c:pt>
                <c:pt idx="3">
                  <c:v>2000.0</c:v>
                </c:pt>
                <c:pt idx="4">
                  <c:v>2001.0</c:v>
                </c:pt>
                <c:pt idx="5">
                  <c:v>2002.0</c:v>
                </c:pt>
                <c:pt idx="6">
                  <c:v>2003.0</c:v>
                </c:pt>
                <c:pt idx="7">
                  <c:v>2004.0</c:v>
                </c:pt>
                <c:pt idx="8">
                  <c:v>2005.0</c:v>
                </c:pt>
                <c:pt idx="9">
                  <c:v>2006.0</c:v>
                </c:pt>
                <c:pt idx="10">
                  <c:v>2007.0</c:v>
                </c:pt>
                <c:pt idx="11">
                  <c:v>2008.0</c:v>
                </c:pt>
                <c:pt idx="12">
                  <c:v>2009.0</c:v>
                </c:pt>
                <c:pt idx="13">
                  <c:v>2010.0</c:v>
                </c:pt>
                <c:pt idx="14">
                  <c:v>2011.0</c:v>
                </c:pt>
                <c:pt idx="15">
                  <c:v>2012.0</c:v>
                </c:pt>
                <c:pt idx="16">
                  <c:v>2013.0</c:v>
                </c:pt>
              </c:numCache>
            </c:numRef>
          </c:cat>
          <c:val>
            <c:numRef>
              <c:f>'Data for Figures 1, 2, 3'!$O$88:$O$104</c:f>
              <c:numCache>
                <c:formatCode>#,##0.0</c:formatCode>
                <c:ptCount val="17"/>
                <c:pt idx="0">
                  <c:v>100.0</c:v>
                </c:pt>
                <c:pt idx="1">
                  <c:v>97.77136523632838</c:v>
                </c:pt>
                <c:pt idx="2">
                  <c:v>94.91079424006724</c:v>
                </c:pt>
                <c:pt idx="3">
                  <c:v>91.82426434608132</c:v>
                </c:pt>
                <c:pt idx="4">
                  <c:v>88.83597455595861</c:v>
                </c:pt>
                <c:pt idx="5">
                  <c:v>86.44593189268876</c:v>
                </c:pt>
                <c:pt idx="6">
                  <c:v>82.91917247092756</c:v>
                </c:pt>
                <c:pt idx="7">
                  <c:v>80.28858529098937</c:v>
                </c:pt>
                <c:pt idx="8">
                  <c:v>78.41147705012751</c:v>
                </c:pt>
                <c:pt idx="9">
                  <c:v>76.635329502302</c:v>
                </c:pt>
                <c:pt idx="10">
                  <c:v>74.22077694388062</c:v>
                </c:pt>
                <c:pt idx="11">
                  <c:v>71.23230158730757</c:v>
                </c:pt>
                <c:pt idx="12">
                  <c:v>72.16453877704286</c:v>
                </c:pt>
                <c:pt idx="13">
                  <c:v>71.73183730729085</c:v>
                </c:pt>
                <c:pt idx="14">
                  <c:v>71.61754381128964</c:v>
                </c:pt>
                <c:pt idx="15">
                  <c:v>71.1284997950019</c:v>
                </c:pt>
                <c:pt idx="16">
                  <c:v>70.463909839413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2218760"/>
        <c:axId val="-2082215720"/>
      </c:lineChart>
      <c:lineChart>
        <c:grouping val="standard"/>
        <c:varyColors val="0"/>
        <c:ser>
          <c:idx val="0"/>
          <c:order val="0"/>
          <c:tx>
            <c:v>Average SEP </c:v>
          </c:tx>
          <c:spPr>
            <a:ln w="444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'Data for Figures 1, 2, 3'!$A$88:$A$104</c:f>
              <c:numCache>
                <c:formatCode>General</c:formatCode>
                <c:ptCount val="17"/>
                <c:pt idx="0">
                  <c:v>1997.0</c:v>
                </c:pt>
                <c:pt idx="1">
                  <c:v>1998.0</c:v>
                </c:pt>
                <c:pt idx="2">
                  <c:v>1999.0</c:v>
                </c:pt>
                <c:pt idx="3">
                  <c:v>2000.0</c:v>
                </c:pt>
                <c:pt idx="4">
                  <c:v>2001.0</c:v>
                </c:pt>
                <c:pt idx="5">
                  <c:v>2002.0</c:v>
                </c:pt>
                <c:pt idx="6">
                  <c:v>2003.0</c:v>
                </c:pt>
                <c:pt idx="7">
                  <c:v>2004.0</c:v>
                </c:pt>
                <c:pt idx="8">
                  <c:v>2005.0</c:v>
                </c:pt>
                <c:pt idx="9">
                  <c:v>2006.0</c:v>
                </c:pt>
                <c:pt idx="10">
                  <c:v>2007.0</c:v>
                </c:pt>
                <c:pt idx="11">
                  <c:v>2008.0</c:v>
                </c:pt>
                <c:pt idx="12">
                  <c:v>2009.0</c:v>
                </c:pt>
                <c:pt idx="13">
                  <c:v>2010.0</c:v>
                </c:pt>
                <c:pt idx="14">
                  <c:v>2011.0</c:v>
                </c:pt>
                <c:pt idx="15">
                  <c:v>2012.0</c:v>
                </c:pt>
                <c:pt idx="16">
                  <c:v>2013.0</c:v>
                </c:pt>
              </c:numCache>
            </c:numRef>
          </c:cat>
          <c:val>
            <c:numRef>
              <c:f>'Data for Figures 1, 2, 3'!$S$88:$S$104</c:f>
              <c:numCache>
                <c:formatCode>0.0</c:formatCode>
                <c:ptCount val="17"/>
                <c:pt idx="0">
                  <c:v>100.0</c:v>
                </c:pt>
                <c:pt idx="1">
                  <c:v>84.47669331105412</c:v>
                </c:pt>
                <c:pt idx="2">
                  <c:v>70.89185602082804</c:v>
                </c:pt>
                <c:pt idx="3">
                  <c:v>61.89327010901374</c:v>
                </c:pt>
                <c:pt idx="4">
                  <c:v>53.05750931335324</c:v>
                </c:pt>
                <c:pt idx="5">
                  <c:v>47.00479604544036</c:v>
                </c:pt>
                <c:pt idx="6">
                  <c:v>41.03914026019297</c:v>
                </c:pt>
                <c:pt idx="7">
                  <c:v>35.89071282186011</c:v>
                </c:pt>
                <c:pt idx="8">
                  <c:v>30.9607803775662</c:v>
                </c:pt>
                <c:pt idx="9">
                  <c:v>26.51678299496828</c:v>
                </c:pt>
                <c:pt idx="10">
                  <c:v>22.4158078495942</c:v>
                </c:pt>
                <c:pt idx="11">
                  <c:v>19.48831559684684</c:v>
                </c:pt>
                <c:pt idx="12">
                  <c:v>17.81557660523398</c:v>
                </c:pt>
                <c:pt idx="13">
                  <c:v>16.10974951947613</c:v>
                </c:pt>
                <c:pt idx="14">
                  <c:v>14.48239362600502</c:v>
                </c:pt>
                <c:pt idx="15">
                  <c:v>13.05829454559689</c:v>
                </c:pt>
                <c:pt idx="16">
                  <c:v>11.9968618035614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2206568"/>
        <c:axId val="-2082209816"/>
      </c:lineChart>
      <c:catAx>
        <c:axId val="-2082218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2082215720"/>
        <c:crosses val="autoZero"/>
        <c:auto val="1"/>
        <c:lblAlgn val="ctr"/>
        <c:lblOffset val="100"/>
        <c:noMultiLvlLbl val="0"/>
      </c:catAx>
      <c:valAx>
        <c:axId val="-2082215720"/>
        <c:scaling>
          <c:orientation val="minMax"/>
          <c:max val="100.0"/>
          <c:min val="0.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Index,</a:t>
                </a:r>
                <a:r>
                  <a:rPr lang="en-US" baseline="0"/>
                  <a:t> 1997=100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-2082218760"/>
        <c:crosses val="autoZero"/>
        <c:crossBetween val="between"/>
        <c:majorUnit val="10.0"/>
      </c:valAx>
      <c:valAx>
        <c:axId val="-2082209816"/>
        <c:scaling>
          <c:orientation val="minMax"/>
          <c:max val="100.0"/>
          <c:min val="0.0"/>
        </c:scaling>
        <c:delete val="0"/>
        <c:axPos val="r"/>
        <c:numFmt formatCode="0" sourceLinked="0"/>
        <c:majorTickMark val="out"/>
        <c:minorTickMark val="none"/>
        <c:tickLblPos val="nextTo"/>
        <c:crossAx val="-2082206568"/>
        <c:crosses val="max"/>
        <c:crossBetween val="between"/>
        <c:majorUnit val="10.0"/>
      </c:valAx>
      <c:catAx>
        <c:axId val="-2082206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08220981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3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Quality-Adjusted Relative Prices of SEP-Intensive Products Compared with other "Moore's Law" Products</a:t>
            </a:r>
            <a:r>
              <a:rPr lang="en-US" baseline="0"/>
              <a:t>, 1997-2013</a:t>
            </a:r>
            <a:endParaRPr lang="en-US"/>
          </a:p>
        </c:rich>
      </c:tx>
      <c:layout>
        <c:manualLayout>
          <c:xMode val="edge"/>
          <c:yMode val="edge"/>
          <c:x val="0.105575783342466"/>
          <c:y val="0.024258758820661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06610940494608"/>
          <c:y val="0.183894058697208"/>
          <c:w val="0.878040039716443"/>
          <c:h val="0.775597550306212"/>
        </c:manualLayout>
      </c:layout>
      <c:lineChart>
        <c:grouping val="standard"/>
        <c:varyColors val="0"/>
        <c:ser>
          <c:idx val="1"/>
          <c:order val="1"/>
          <c:tx>
            <c:v>Watches</c:v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'Data for Figures 1, 2, 3'!$A$88:$A$104</c:f>
              <c:numCache>
                <c:formatCode>General</c:formatCode>
                <c:ptCount val="17"/>
                <c:pt idx="0">
                  <c:v>1997.0</c:v>
                </c:pt>
                <c:pt idx="1">
                  <c:v>1998.0</c:v>
                </c:pt>
                <c:pt idx="2">
                  <c:v>1999.0</c:v>
                </c:pt>
                <c:pt idx="3">
                  <c:v>2000.0</c:v>
                </c:pt>
                <c:pt idx="4">
                  <c:v>2001.0</c:v>
                </c:pt>
                <c:pt idx="5">
                  <c:v>2002.0</c:v>
                </c:pt>
                <c:pt idx="6">
                  <c:v>2003.0</c:v>
                </c:pt>
                <c:pt idx="7">
                  <c:v>2004.0</c:v>
                </c:pt>
                <c:pt idx="8">
                  <c:v>2005.0</c:v>
                </c:pt>
                <c:pt idx="9">
                  <c:v>2006.0</c:v>
                </c:pt>
                <c:pt idx="10">
                  <c:v>2007.0</c:v>
                </c:pt>
                <c:pt idx="11">
                  <c:v>2008.0</c:v>
                </c:pt>
                <c:pt idx="12">
                  <c:v>2009.0</c:v>
                </c:pt>
                <c:pt idx="13">
                  <c:v>2010.0</c:v>
                </c:pt>
                <c:pt idx="14">
                  <c:v>2011.0</c:v>
                </c:pt>
                <c:pt idx="15">
                  <c:v>2012.0</c:v>
                </c:pt>
                <c:pt idx="16">
                  <c:v>2013.0</c:v>
                </c:pt>
              </c:numCache>
            </c:numRef>
          </c:cat>
          <c:val>
            <c:numRef>
              <c:f>'Data for Figures 1, 2, 3'!$N$88:$N$104</c:f>
              <c:numCache>
                <c:formatCode>#,##0.0</c:formatCode>
                <c:ptCount val="17"/>
                <c:pt idx="0">
                  <c:v>100.0</c:v>
                </c:pt>
                <c:pt idx="1">
                  <c:v>95.97934350501886</c:v>
                </c:pt>
                <c:pt idx="2">
                  <c:v>92.99291934611255</c:v>
                </c:pt>
                <c:pt idx="3">
                  <c:v>89.8951953777064</c:v>
                </c:pt>
                <c:pt idx="4">
                  <c:v>85.90587546354335</c:v>
                </c:pt>
                <c:pt idx="5">
                  <c:v>81.47054423377365</c:v>
                </c:pt>
                <c:pt idx="6">
                  <c:v>77.520932706496</c:v>
                </c:pt>
                <c:pt idx="7">
                  <c:v>77.11951759929438</c:v>
                </c:pt>
                <c:pt idx="8">
                  <c:v>74.72202925012456</c:v>
                </c:pt>
                <c:pt idx="9">
                  <c:v>73.39234036155898</c:v>
                </c:pt>
                <c:pt idx="10">
                  <c:v>71.3256450417106</c:v>
                </c:pt>
                <c:pt idx="11">
                  <c:v>68.66655289615321</c:v>
                </c:pt>
                <c:pt idx="12">
                  <c:v>68.86153566532745</c:v>
                </c:pt>
                <c:pt idx="13">
                  <c:v>66.80621878295514</c:v>
                </c:pt>
                <c:pt idx="14">
                  <c:v>65.7047219884182</c:v>
                </c:pt>
                <c:pt idx="15">
                  <c:v>65.27797646494465</c:v>
                </c:pt>
                <c:pt idx="16">
                  <c:v>66.10670354192652</c:v>
                </c:pt>
              </c:numCache>
            </c:numRef>
          </c:val>
          <c:smooth val="0"/>
        </c:ser>
        <c:ser>
          <c:idx val="2"/>
          <c:order val="2"/>
          <c:tx>
            <c:v>Coin Machines</c:v>
          </c:tx>
          <c:spPr>
            <a:ln w="4445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'Data for Figures 1, 2, 3'!$A$88:$A$104</c:f>
              <c:numCache>
                <c:formatCode>General</c:formatCode>
                <c:ptCount val="17"/>
                <c:pt idx="0">
                  <c:v>1997.0</c:v>
                </c:pt>
                <c:pt idx="1">
                  <c:v>1998.0</c:v>
                </c:pt>
                <c:pt idx="2">
                  <c:v>1999.0</c:v>
                </c:pt>
                <c:pt idx="3">
                  <c:v>2000.0</c:v>
                </c:pt>
                <c:pt idx="4">
                  <c:v>2001.0</c:v>
                </c:pt>
                <c:pt idx="5">
                  <c:v>2002.0</c:v>
                </c:pt>
                <c:pt idx="6">
                  <c:v>2003.0</c:v>
                </c:pt>
                <c:pt idx="7">
                  <c:v>2004.0</c:v>
                </c:pt>
                <c:pt idx="8">
                  <c:v>2005.0</c:v>
                </c:pt>
                <c:pt idx="9">
                  <c:v>2006.0</c:v>
                </c:pt>
                <c:pt idx="10">
                  <c:v>2007.0</c:v>
                </c:pt>
                <c:pt idx="11">
                  <c:v>2008.0</c:v>
                </c:pt>
                <c:pt idx="12">
                  <c:v>2009.0</c:v>
                </c:pt>
                <c:pt idx="13">
                  <c:v>2010.0</c:v>
                </c:pt>
                <c:pt idx="14">
                  <c:v>2011.0</c:v>
                </c:pt>
                <c:pt idx="15">
                  <c:v>2012.0</c:v>
                </c:pt>
                <c:pt idx="16">
                  <c:v>2013.0</c:v>
                </c:pt>
              </c:numCache>
            </c:numRef>
          </c:cat>
          <c:val>
            <c:numRef>
              <c:f>'Data for Figures 1, 2, 3'!$M$88:$M$104</c:f>
              <c:numCache>
                <c:formatCode>#,##0.0</c:formatCode>
                <c:ptCount val="17"/>
                <c:pt idx="0">
                  <c:v>100.0</c:v>
                </c:pt>
                <c:pt idx="1">
                  <c:v>98.46625766871166</c:v>
                </c:pt>
                <c:pt idx="2">
                  <c:v>96.41368247767128</c:v>
                </c:pt>
                <c:pt idx="3">
                  <c:v>94.00531073507751</c:v>
                </c:pt>
                <c:pt idx="4">
                  <c:v>93.66650781220409</c:v>
                </c:pt>
                <c:pt idx="5">
                  <c:v>94.15722376532637</c:v>
                </c:pt>
                <c:pt idx="6">
                  <c:v>95.24124927355562</c:v>
                </c:pt>
                <c:pt idx="7">
                  <c:v>95.9774145560398</c:v>
                </c:pt>
                <c:pt idx="8">
                  <c:v>96.04104117744244</c:v>
                </c:pt>
                <c:pt idx="9">
                  <c:v>96.25574801915006</c:v>
                </c:pt>
                <c:pt idx="10">
                  <c:v>96.82511377170421</c:v>
                </c:pt>
                <c:pt idx="11">
                  <c:v>96.4680092431214</c:v>
                </c:pt>
                <c:pt idx="12">
                  <c:v>96.28724316575454</c:v>
                </c:pt>
                <c:pt idx="13">
                  <c:v>84.97294802457247</c:v>
                </c:pt>
                <c:pt idx="14">
                  <c:v>83.04071398826593</c:v>
                </c:pt>
                <c:pt idx="15">
                  <c:v>79.5576175251336</c:v>
                </c:pt>
                <c:pt idx="16">
                  <c:v>73.89481137095218</c:v>
                </c:pt>
              </c:numCache>
            </c:numRef>
          </c:val>
          <c:smooth val="0"/>
        </c:ser>
        <c:ser>
          <c:idx val="3"/>
          <c:order val="3"/>
          <c:tx>
            <c:v>Test equipment</c:v>
          </c:tx>
          <c:spPr>
            <a:ln w="444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'Data for Figures 1, 2, 3'!$A$88:$A$104</c:f>
              <c:numCache>
                <c:formatCode>General</c:formatCode>
                <c:ptCount val="17"/>
                <c:pt idx="0">
                  <c:v>1997.0</c:v>
                </c:pt>
                <c:pt idx="1">
                  <c:v>1998.0</c:v>
                </c:pt>
                <c:pt idx="2">
                  <c:v>1999.0</c:v>
                </c:pt>
                <c:pt idx="3">
                  <c:v>2000.0</c:v>
                </c:pt>
                <c:pt idx="4">
                  <c:v>2001.0</c:v>
                </c:pt>
                <c:pt idx="5">
                  <c:v>2002.0</c:v>
                </c:pt>
                <c:pt idx="6">
                  <c:v>2003.0</c:v>
                </c:pt>
                <c:pt idx="7">
                  <c:v>2004.0</c:v>
                </c:pt>
                <c:pt idx="8">
                  <c:v>2005.0</c:v>
                </c:pt>
                <c:pt idx="9">
                  <c:v>2006.0</c:v>
                </c:pt>
                <c:pt idx="10">
                  <c:v>2007.0</c:v>
                </c:pt>
                <c:pt idx="11">
                  <c:v>2008.0</c:v>
                </c:pt>
                <c:pt idx="12">
                  <c:v>2009.0</c:v>
                </c:pt>
                <c:pt idx="13">
                  <c:v>2010.0</c:v>
                </c:pt>
                <c:pt idx="14">
                  <c:v>2011.0</c:v>
                </c:pt>
                <c:pt idx="15">
                  <c:v>2012.0</c:v>
                </c:pt>
                <c:pt idx="16">
                  <c:v>2013.0</c:v>
                </c:pt>
              </c:numCache>
            </c:numRef>
          </c:cat>
          <c:val>
            <c:numRef>
              <c:f>'Data for Figures 1, 2, 3'!$L$88:$L$104</c:f>
              <c:numCache>
                <c:formatCode>#,##0.0</c:formatCode>
                <c:ptCount val="17"/>
                <c:pt idx="0">
                  <c:v>100.0</c:v>
                </c:pt>
                <c:pt idx="1">
                  <c:v>98.39904520613916</c:v>
                </c:pt>
                <c:pt idx="2">
                  <c:v>95.9439748595684</c:v>
                </c:pt>
                <c:pt idx="3">
                  <c:v>94.03265509983232</c:v>
                </c:pt>
                <c:pt idx="4">
                  <c:v>91.6165449033827</c:v>
                </c:pt>
                <c:pt idx="5">
                  <c:v>91.04318478031974</c:v>
                </c:pt>
                <c:pt idx="6">
                  <c:v>89.13358806944652</c:v>
                </c:pt>
                <c:pt idx="7">
                  <c:v>86.7634969474793</c:v>
                </c:pt>
                <c:pt idx="8">
                  <c:v>84.08853798042392</c:v>
                </c:pt>
                <c:pt idx="9">
                  <c:v>81.94986185600521</c:v>
                </c:pt>
                <c:pt idx="10">
                  <c:v>80.05026270589591</c:v>
                </c:pt>
                <c:pt idx="11">
                  <c:v>79.27838311652194</c:v>
                </c:pt>
                <c:pt idx="12">
                  <c:v>82.31903035699975</c:v>
                </c:pt>
                <c:pt idx="13">
                  <c:v>81.49298404856013</c:v>
                </c:pt>
                <c:pt idx="14">
                  <c:v>79.48639606153669</c:v>
                </c:pt>
                <c:pt idx="15">
                  <c:v>79.73579478670778</c:v>
                </c:pt>
                <c:pt idx="16">
                  <c:v>80.41883134154701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1315480"/>
        <c:axId val="-2081318840"/>
      </c:lineChart>
      <c:lineChart>
        <c:grouping val="standard"/>
        <c:varyColors val="0"/>
        <c:ser>
          <c:idx val="0"/>
          <c:order val="0"/>
          <c:tx>
            <c:v>Average SEP Industry</c:v>
          </c:tx>
          <c:spPr>
            <a:ln w="44450">
              <a:solidFill>
                <a:srgbClr val="FF6600"/>
              </a:solidFill>
            </a:ln>
          </c:spPr>
          <c:marker>
            <c:symbol val="none"/>
          </c:marker>
          <c:cat>
            <c:numRef>
              <c:f>'Data for Figures 1, 2, 3'!$A$88:$A$104</c:f>
              <c:numCache>
                <c:formatCode>General</c:formatCode>
                <c:ptCount val="17"/>
                <c:pt idx="0">
                  <c:v>1997.0</c:v>
                </c:pt>
                <c:pt idx="1">
                  <c:v>1998.0</c:v>
                </c:pt>
                <c:pt idx="2">
                  <c:v>1999.0</c:v>
                </c:pt>
                <c:pt idx="3">
                  <c:v>2000.0</c:v>
                </c:pt>
                <c:pt idx="4">
                  <c:v>2001.0</c:v>
                </c:pt>
                <c:pt idx="5">
                  <c:v>2002.0</c:v>
                </c:pt>
                <c:pt idx="6">
                  <c:v>2003.0</c:v>
                </c:pt>
                <c:pt idx="7">
                  <c:v>2004.0</c:v>
                </c:pt>
                <c:pt idx="8">
                  <c:v>2005.0</c:v>
                </c:pt>
                <c:pt idx="9">
                  <c:v>2006.0</c:v>
                </c:pt>
                <c:pt idx="10">
                  <c:v>2007.0</c:v>
                </c:pt>
                <c:pt idx="11">
                  <c:v>2008.0</c:v>
                </c:pt>
                <c:pt idx="12">
                  <c:v>2009.0</c:v>
                </c:pt>
                <c:pt idx="13">
                  <c:v>2010.0</c:v>
                </c:pt>
                <c:pt idx="14">
                  <c:v>2011.0</c:v>
                </c:pt>
                <c:pt idx="15">
                  <c:v>2012.0</c:v>
                </c:pt>
                <c:pt idx="16">
                  <c:v>2013.0</c:v>
                </c:pt>
              </c:numCache>
            </c:numRef>
          </c:cat>
          <c:val>
            <c:numRef>
              <c:f>'Data for Figures 1, 2, 3'!$S$88:$S$104</c:f>
              <c:numCache>
                <c:formatCode>0.0</c:formatCode>
                <c:ptCount val="17"/>
                <c:pt idx="0">
                  <c:v>100.0</c:v>
                </c:pt>
                <c:pt idx="1">
                  <c:v>84.47669331105412</c:v>
                </c:pt>
                <c:pt idx="2">
                  <c:v>70.89185602082804</c:v>
                </c:pt>
                <c:pt idx="3">
                  <c:v>61.89327010901374</c:v>
                </c:pt>
                <c:pt idx="4">
                  <c:v>53.05750931335324</c:v>
                </c:pt>
                <c:pt idx="5">
                  <c:v>47.00479604544036</c:v>
                </c:pt>
                <c:pt idx="6">
                  <c:v>41.03914026019297</c:v>
                </c:pt>
                <c:pt idx="7">
                  <c:v>35.89071282186011</c:v>
                </c:pt>
                <c:pt idx="8">
                  <c:v>30.9607803775662</c:v>
                </c:pt>
                <c:pt idx="9">
                  <c:v>26.51678299496828</c:v>
                </c:pt>
                <c:pt idx="10">
                  <c:v>22.4158078495942</c:v>
                </c:pt>
                <c:pt idx="11">
                  <c:v>19.48831559684684</c:v>
                </c:pt>
                <c:pt idx="12">
                  <c:v>17.81557660523398</c:v>
                </c:pt>
                <c:pt idx="13">
                  <c:v>16.10974951947613</c:v>
                </c:pt>
                <c:pt idx="14">
                  <c:v>14.48239362600502</c:v>
                </c:pt>
                <c:pt idx="15">
                  <c:v>13.05829454559689</c:v>
                </c:pt>
                <c:pt idx="16">
                  <c:v>11.9968618035614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1327672"/>
        <c:axId val="-2081324648"/>
      </c:lineChart>
      <c:catAx>
        <c:axId val="-2081315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2081318840"/>
        <c:crosses val="autoZero"/>
        <c:auto val="1"/>
        <c:lblAlgn val="ctr"/>
        <c:lblOffset val="100"/>
        <c:noMultiLvlLbl val="0"/>
      </c:catAx>
      <c:valAx>
        <c:axId val="-2081318840"/>
        <c:scaling>
          <c:orientation val="minMax"/>
          <c:max val="100.0"/>
          <c:min val="0.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Index</a:t>
                </a:r>
                <a:r>
                  <a:rPr lang="en-US" baseline="0"/>
                  <a:t> 1997=100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-2081315480"/>
        <c:crosses val="autoZero"/>
        <c:crossBetween val="between"/>
      </c:valAx>
      <c:valAx>
        <c:axId val="-2081324648"/>
        <c:scaling>
          <c:orientation val="minMax"/>
          <c:max val="100.0"/>
          <c:min val="0.0"/>
        </c:scaling>
        <c:delete val="0"/>
        <c:axPos val="r"/>
        <c:numFmt formatCode="0" sourceLinked="0"/>
        <c:majorTickMark val="out"/>
        <c:minorTickMark val="none"/>
        <c:tickLblPos val="nextTo"/>
        <c:crossAx val="-2081327672"/>
        <c:crosses val="max"/>
        <c:crossBetween val="between"/>
        <c:majorUnit val="10.0"/>
      </c:valAx>
      <c:catAx>
        <c:axId val="-2081327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08132464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600" b="1" i="0" baseline="0">
                <a:effectLst/>
              </a:rPr>
              <a:t>Figure 4</a:t>
            </a:r>
            <a:endParaRPr lang="en-US" sz="1600">
              <a:effectLst/>
            </a:endParaRPr>
          </a:p>
          <a:p>
            <a:pPr algn="ctr">
              <a:defRPr/>
            </a:pPr>
            <a:r>
              <a:rPr lang="en-US" sz="1600" b="1" i="0" baseline="0">
                <a:effectLst/>
              </a:rPr>
              <a:t>Quality Adjusted Relative Prices of Multi-User Mainframe Computers &amp; Servers Compared with SEP-Intensive Desktop and Portable Computers, 2004-2013</a:t>
            </a:r>
            <a:endParaRPr lang="en-US" sz="16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564769275562132"/>
          <c:y val="0.19190547296724"/>
          <c:w val="0.891441137779451"/>
          <c:h val="0.767632696265842"/>
        </c:manualLayout>
      </c:layout>
      <c:lineChart>
        <c:grouping val="standard"/>
        <c:varyColors val="0"/>
        <c:ser>
          <c:idx val="0"/>
          <c:order val="0"/>
          <c:tx>
            <c:v>Portable computers</c:v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'Data for Figure 4'!$A$95:$A$104</c:f>
              <c:numCache>
                <c:formatCode>General</c:formatCode>
                <c:ptCount val="10"/>
                <c:pt idx="0">
                  <c:v>2004.0</c:v>
                </c:pt>
                <c:pt idx="1">
                  <c:v>2005.0</c:v>
                </c:pt>
                <c:pt idx="2">
                  <c:v>2006.0</c:v>
                </c:pt>
                <c:pt idx="3">
                  <c:v>2007.0</c:v>
                </c:pt>
                <c:pt idx="4">
                  <c:v>2008.0</c:v>
                </c:pt>
                <c:pt idx="5">
                  <c:v>2009.0</c:v>
                </c:pt>
                <c:pt idx="6">
                  <c:v>2010.0</c:v>
                </c:pt>
                <c:pt idx="7">
                  <c:v>2011.0</c:v>
                </c:pt>
                <c:pt idx="8">
                  <c:v>2012.0</c:v>
                </c:pt>
                <c:pt idx="9">
                  <c:v>2013.0</c:v>
                </c:pt>
              </c:numCache>
            </c:numRef>
          </c:cat>
          <c:val>
            <c:numRef>
              <c:f>'Data for Figure 4'!$J$95:$J$104</c:f>
              <c:numCache>
                <c:formatCode>#,##0.0</c:formatCode>
                <c:ptCount val="10"/>
                <c:pt idx="0">
                  <c:v>100.0</c:v>
                </c:pt>
                <c:pt idx="1">
                  <c:v>75.03407571753181</c:v>
                </c:pt>
                <c:pt idx="2">
                  <c:v>49.36072017430219</c:v>
                </c:pt>
                <c:pt idx="3">
                  <c:v>36.46473887529437</c:v>
                </c:pt>
                <c:pt idx="4">
                  <c:v>25.64113913749322</c:v>
                </c:pt>
                <c:pt idx="5">
                  <c:v>20.2522442729974</c:v>
                </c:pt>
                <c:pt idx="6">
                  <c:v>16.60451034595105</c:v>
                </c:pt>
                <c:pt idx="7">
                  <c:v>13.5694569747364</c:v>
                </c:pt>
                <c:pt idx="8">
                  <c:v>11.46297452513778</c:v>
                </c:pt>
                <c:pt idx="9">
                  <c:v>9.492568430262831</c:v>
                </c:pt>
              </c:numCache>
            </c:numRef>
          </c:val>
          <c:smooth val="0"/>
        </c:ser>
        <c:ser>
          <c:idx val="2"/>
          <c:order val="1"/>
          <c:tx>
            <c:v>Desktops</c:v>
          </c:tx>
          <c:spPr>
            <a:ln w="38100">
              <a:solidFill>
                <a:schemeClr val="tx2"/>
              </a:solidFill>
              <a:prstDash val="dash"/>
            </a:ln>
          </c:spPr>
          <c:marker>
            <c:symbol val="none"/>
          </c:marker>
          <c:cat>
            <c:numRef>
              <c:f>'Data for Figure 4'!$A$95:$A$104</c:f>
              <c:numCache>
                <c:formatCode>General</c:formatCode>
                <c:ptCount val="10"/>
                <c:pt idx="0">
                  <c:v>2004.0</c:v>
                </c:pt>
                <c:pt idx="1">
                  <c:v>2005.0</c:v>
                </c:pt>
                <c:pt idx="2">
                  <c:v>2006.0</c:v>
                </c:pt>
                <c:pt idx="3">
                  <c:v>2007.0</c:v>
                </c:pt>
                <c:pt idx="4">
                  <c:v>2008.0</c:v>
                </c:pt>
                <c:pt idx="5">
                  <c:v>2009.0</c:v>
                </c:pt>
                <c:pt idx="6">
                  <c:v>2010.0</c:v>
                </c:pt>
                <c:pt idx="7">
                  <c:v>2011.0</c:v>
                </c:pt>
                <c:pt idx="8">
                  <c:v>2012.0</c:v>
                </c:pt>
                <c:pt idx="9">
                  <c:v>2013.0</c:v>
                </c:pt>
              </c:numCache>
            </c:numRef>
          </c:cat>
          <c:val>
            <c:numRef>
              <c:f>'Data for Figure 4'!$I$95:$I$104</c:f>
              <c:numCache>
                <c:formatCode>#,##0.0</c:formatCode>
                <c:ptCount val="10"/>
                <c:pt idx="0">
                  <c:v>100.0</c:v>
                </c:pt>
                <c:pt idx="1">
                  <c:v>72.34960781724831</c:v>
                </c:pt>
                <c:pt idx="2">
                  <c:v>51.42717796412766</c:v>
                </c:pt>
                <c:pt idx="3">
                  <c:v>37.39719104544296</c:v>
                </c:pt>
                <c:pt idx="4">
                  <c:v>26.11871713416102</c:v>
                </c:pt>
                <c:pt idx="5">
                  <c:v>20.15737679120193</c:v>
                </c:pt>
                <c:pt idx="6">
                  <c:v>17.65272690899551</c:v>
                </c:pt>
                <c:pt idx="7">
                  <c:v>14.33089201924141</c:v>
                </c:pt>
                <c:pt idx="8">
                  <c:v>12.6604488911965</c:v>
                </c:pt>
                <c:pt idx="9">
                  <c:v>11.25371217543868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2132376"/>
        <c:axId val="-2082129336"/>
      </c:lineChart>
      <c:lineChart>
        <c:grouping val="standard"/>
        <c:varyColors val="0"/>
        <c:ser>
          <c:idx val="1"/>
          <c:order val="2"/>
          <c:tx>
            <c:v>Mainframes</c:v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'Data for Figure 4'!$A$95:$A$104</c:f>
              <c:numCache>
                <c:formatCode>General</c:formatCode>
                <c:ptCount val="10"/>
                <c:pt idx="0">
                  <c:v>2004.0</c:v>
                </c:pt>
                <c:pt idx="1">
                  <c:v>2005.0</c:v>
                </c:pt>
                <c:pt idx="2">
                  <c:v>2006.0</c:v>
                </c:pt>
                <c:pt idx="3">
                  <c:v>2007.0</c:v>
                </c:pt>
                <c:pt idx="4">
                  <c:v>2008.0</c:v>
                </c:pt>
                <c:pt idx="5">
                  <c:v>2009.0</c:v>
                </c:pt>
                <c:pt idx="6">
                  <c:v>2010.0</c:v>
                </c:pt>
                <c:pt idx="7">
                  <c:v>2011.0</c:v>
                </c:pt>
                <c:pt idx="8">
                  <c:v>2012.0</c:v>
                </c:pt>
                <c:pt idx="9">
                  <c:v>2013.0</c:v>
                </c:pt>
              </c:numCache>
            </c:numRef>
          </c:cat>
          <c:val>
            <c:numRef>
              <c:f>'Data for Figure 4'!$K$95:$K$104</c:f>
              <c:numCache>
                <c:formatCode>#,##0.0</c:formatCode>
                <c:ptCount val="10"/>
                <c:pt idx="0">
                  <c:v>100.0</c:v>
                </c:pt>
                <c:pt idx="1">
                  <c:v>84.82606246799795</c:v>
                </c:pt>
                <c:pt idx="2">
                  <c:v>66.24618055555555</c:v>
                </c:pt>
                <c:pt idx="3">
                  <c:v>49.19697890441877</c:v>
                </c:pt>
                <c:pt idx="4">
                  <c:v>40.0079887414481</c:v>
                </c:pt>
                <c:pt idx="5">
                  <c:v>35.92443261535306</c:v>
                </c:pt>
                <c:pt idx="6">
                  <c:v>31.87951718824522</c:v>
                </c:pt>
                <c:pt idx="7">
                  <c:v>28.46865150107362</c:v>
                </c:pt>
                <c:pt idx="8">
                  <c:v>27.15097084418582</c:v>
                </c:pt>
                <c:pt idx="9">
                  <c:v>25.54269672085406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2122872"/>
        <c:axId val="-2082125848"/>
      </c:lineChart>
      <c:catAx>
        <c:axId val="-2082132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82129336"/>
        <c:crosses val="autoZero"/>
        <c:auto val="1"/>
        <c:lblAlgn val="ctr"/>
        <c:lblOffset val="100"/>
        <c:noMultiLvlLbl val="0"/>
      </c:catAx>
      <c:valAx>
        <c:axId val="-2082129336"/>
        <c:scaling>
          <c:orientation val="minMax"/>
          <c:max val="100.0"/>
          <c:min val="0.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crossAx val="-2082132376"/>
        <c:crosses val="autoZero"/>
        <c:crossBetween val="between"/>
      </c:valAx>
      <c:valAx>
        <c:axId val="-2082125848"/>
        <c:scaling>
          <c:orientation val="minMax"/>
          <c:max val="100.0"/>
        </c:scaling>
        <c:delete val="0"/>
        <c:axPos val="r"/>
        <c:numFmt formatCode="#,##0" sourceLinked="0"/>
        <c:majorTickMark val="out"/>
        <c:minorTickMark val="none"/>
        <c:tickLblPos val="nextTo"/>
        <c:crossAx val="-2082122872"/>
        <c:crosses val="max"/>
        <c:crossBetween val="between"/>
      </c:valAx>
      <c:catAx>
        <c:axId val="-2082122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08212584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5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Quality-Adjusted Relative Prices of Telephone Equipment , </a:t>
            </a:r>
            <a:r>
              <a:rPr lang="en-US" baseline="0"/>
              <a:t>TVs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and  an Index of Video, Audio, Photographic and Information Processing Equipment and Media, 1951-2013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1"/>
          <c:tx>
            <c:v>Telephone equipment</c:v>
          </c:tx>
          <c:spPr>
            <a:ln w="44450">
              <a:solidFill>
                <a:srgbClr val="FF0000"/>
              </a:solidFill>
            </a:ln>
          </c:spPr>
          <c:marker>
            <c:symbol val="none"/>
          </c:marker>
          <c:dPt>
            <c:idx val="31"/>
            <c:marker>
              <c:symbol val="square"/>
              <c:size val="7"/>
              <c:spPr>
                <a:solidFill>
                  <a:schemeClr val="tx1"/>
                </a:solidFill>
              </c:spPr>
            </c:marker>
            <c:bubble3D val="0"/>
          </c:dPt>
          <c:dPt>
            <c:idx val="32"/>
            <c:marker>
              <c:symbol val="square"/>
              <c:size val="7"/>
              <c:spPr>
                <a:solidFill>
                  <a:schemeClr val="tx1"/>
                </a:solidFill>
              </c:spPr>
            </c:marker>
            <c:bubble3D val="0"/>
          </c:dPt>
          <c:dPt>
            <c:idx val="40"/>
            <c:marker>
              <c:symbol val="square"/>
              <c:size val="7"/>
              <c:spPr>
                <a:solidFill>
                  <a:schemeClr val="tx1"/>
                </a:solidFill>
              </c:spPr>
            </c:marker>
            <c:bubble3D val="0"/>
          </c:dPt>
          <c:dPt>
            <c:idx val="50"/>
            <c:marker>
              <c:symbol val="square"/>
              <c:size val="7"/>
              <c:spPr>
                <a:solidFill>
                  <a:schemeClr val="tx1"/>
                </a:solidFill>
              </c:spPr>
            </c:marker>
            <c:bubble3D val="0"/>
          </c:dPt>
          <c:dPt>
            <c:idx val="59"/>
            <c:marker>
              <c:symbol val="square"/>
              <c:size val="7"/>
              <c:spPr>
                <a:solidFill>
                  <a:schemeClr val="tx1"/>
                </a:solidFill>
              </c:spPr>
            </c:marker>
            <c:bubble3D val="0"/>
          </c:dPt>
          <c:cat>
            <c:numRef>
              <c:f>'Data for Figure 5'!$A$5:$A$67</c:f>
              <c:numCache>
                <c:formatCode>General</c:formatCode>
                <c:ptCount val="63"/>
                <c:pt idx="0">
                  <c:v>1951.0</c:v>
                </c:pt>
                <c:pt idx="1">
                  <c:v>1952.0</c:v>
                </c:pt>
                <c:pt idx="2">
                  <c:v>1953.0</c:v>
                </c:pt>
                <c:pt idx="3">
                  <c:v>1954.0</c:v>
                </c:pt>
                <c:pt idx="4">
                  <c:v>1955.0</c:v>
                </c:pt>
                <c:pt idx="5">
                  <c:v>1956.0</c:v>
                </c:pt>
                <c:pt idx="6">
                  <c:v>1957.0</c:v>
                </c:pt>
                <c:pt idx="7">
                  <c:v>1958.0</c:v>
                </c:pt>
                <c:pt idx="8">
                  <c:v>1959.0</c:v>
                </c:pt>
                <c:pt idx="9">
                  <c:v>1960.0</c:v>
                </c:pt>
                <c:pt idx="10">
                  <c:v>1961.0</c:v>
                </c:pt>
                <c:pt idx="11">
                  <c:v>1962.0</c:v>
                </c:pt>
                <c:pt idx="12">
                  <c:v>1963.0</c:v>
                </c:pt>
                <c:pt idx="13">
                  <c:v>1964.0</c:v>
                </c:pt>
                <c:pt idx="14">
                  <c:v>1965.0</c:v>
                </c:pt>
                <c:pt idx="15">
                  <c:v>1966.0</c:v>
                </c:pt>
                <c:pt idx="16">
                  <c:v>1967.0</c:v>
                </c:pt>
                <c:pt idx="17">
                  <c:v>1968.0</c:v>
                </c:pt>
                <c:pt idx="18">
                  <c:v>1969.0</c:v>
                </c:pt>
                <c:pt idx="19">
                  <c:v>1970.0</c:v>
                </c:pt>
                <c:pt idx="20">
                  <c:v>1971.0</c:v>
                </c:pt>
                <c:pt idx="21">
                  <c:v>1972.0</c:v>
                </c:pt>
                <c:pt idx="22">
                  <c:v>1973.0</c:v>
                </c:pt>
                <c:pt idx="23">
                  <c:v>1974.0</c:v>
                </c:pt>
                <c:pt idx="24">
                  <c:v>1975.0</c:v>
                </c:pt>
                <c:pt idx="25">
                  <c:v>1976.0</c:v>
                </c:pt>
                <c:pt idx="26">
                  <c:v>1977.0</c:v>
                </c:pt>
                <c:pt idx="27">
                  <c:v>1978.0</c:v>
                </c:pt>
                <c:pt idx="28">
                  <c:v>1979.0</c:v>
                </c:pt>
                <c:pt idx="29">
                  <c:v>1980.0</c:v>
                </c:pt>
                <c:pt idx="30">
                  <c:v>1981.0</c:v>
                </c:pt>
                <c:pt idx="31">
                  <c:v>1982.0</c:v>
                </c:pt>
                <c:pt idx="32">
                  <c:v>1983.0</c:v>
                </c:pt>
                <c:pt idx="33">
                  <c:v>1984.0</c:v>
                </c:pt>
                <c:pt idx="34">
                  <c:v>1985.0</c:v>
                </c:pt>
                <c:pt idx="35">
                  <c:v>1986.0</c:v>
                </c:pt>
                <c:pt idx="36">
                  <c:v>1987.0</c:v>
                </c:pt>
                <c:pt idx="37">
                  <c:v>1988.0</c:v>
                </c:pt>
                <c:pt idx="38">
                  <c:v>1989.0</c:v>
                </c:pt>
                <c:pt idx="39">
                  <c:v>1990.0</c:v>
                </c:pt>
                <c:pt idx="40">
                  <c:v>1991.0</c:v>
                </c:pt>
                <c:pt idx="41">
                  <c:v>1992.0</c:v>
                </c:pt>
                <c:pt idx="42">
                  <c:v>1993.0</c:v>
                </c:pt>
                <c:pt idx="43">
                  <c:v>1994.0</c:v>
                </c:pt>
                <c:pt idx="44">
                  <c:v>1995.0</c:v>
                </c:pt>
                <c:pt idx="45">
                  <c:v>1996.0</c:v>
                </c:pt>
                <c:pt idx="46">
                  <c:v>1997.0</c:v>
                </c:pt>
                <c:pt idx="47">
                  <c:v>1998.0</c:v>
                </c:pt>
                <c:pt idx="48">
                  <c:v>1999.0</c:v>
                </c:pt>
                <c:pt idx="49">
                  <c:v>2000.0</c:v>
                </c:pt>
                <c:pt idx="50">
                  <c:v>2001.0</c:v>
                </c:pt>
                <c:pt idx="51">
                  <c:v>2002.0</c:v>
                </c:pt>
                <c:pt idx="52">
                  <c:v>2003.0</c:v>
                </c:pt>
                <c:pt idx="53">
                  <c:v>2004.0</c:v>
                </c:pt>
                <c:pt idx="54">
                  <c:v>2005.0</c:v>
                </c:pt>
                <c:pt idx="55">
                  <c:v>2006.0</c:v>
                </c:pt>
                <c:pt idx="56">
                  <c:v>2007.0</c:v>
                </c:pt>
                <c:pt idx="57">
                  <c:v>2008.0</c:v>
                </c:pt>
                <c:pt idx="58">
                  <c:v>2009.0</c:v>
                </c:pt>
                <c:pt idx="59">
                  <c:v>2010.0</c:v>
                </c:pt>
                <c:pt idx="60">
                  <c:v>2011.0</c:v>
                </c:pt>
                <c:pt idx="61">
                  <c:v>2012.0</c:v>
                </c:pt>
                <c:pt idx="62">
                  <c:v>2013.0</c:v>
                </c:pt>
              </c:numCache>
            </c:numRef>
          </c:cat>
          <c:val>
            <c:numRef>
              <c:f>'Data for Figure 5'!$Q$5:$Q$67</c:f>
              <c:numCache>
                <c:formatCode>0.0</c:formatCode>
                <c:ptCount val="63"/>
                <c:pt idx="0">
                  <c:v>100.0</c:v>
                </c:pt>
                <c:pt idx="1">
                  <c:v>96.93957636768637</c:v>
                </c:pt>
                <c:pt idx="2">
                  <c:v>97.39291082107934</c:v>
                </c:pt>
                <c:pt idx="3">
                  <c:v>95.10882924208796</c:v>
                </c:pt>
                <c:pt idx="4">
                  <c:v>95.6211668275597</c:v>
                </c:pt>
                <c:pt idx="5">
                  <c:v>98.21122335685896</c:v>
                </c:pt>
                <c:pt idx="6">
                  <c:v>97.40441986208358</c:v>
                </c:pt>
                <c:pt idx="7">
                  <c:v>96.87125348703898</c:v>
                </c:pt>
                <c:pt idx="8">
                  <c:v>98.19531856141073</c:v>
                </c:pt>
                <c:pt idx="9">
                  <c:v>97.10157229843453</c:v>
                </c:pt>
                <c:pt idx="10">
                  <c:v>96.06981193221615</c:v>
                </c:pt>
                <c:pt idx="11">
                  <c:v>93.17999423575141</c:v>
                </c:pt>
                <c:pt idx="12">
                  <c:v>91.84703776517417</c:v>
                </c:pt>
                <c:pt idx="13">
                  <c:v>90.68964313692031</c:v>
                </c:pt>
                <c:pt idx="14">
                  <c:v>93.66090749836844</c:v>
                </c:pt>
                <c:pt idx="15">
                  <c:v>95.50183448656638</c:v>
                </c:pt>
                <c:pt idx="16">
                  <c:v>95.70273974772263</c:v>
                </c:pt>
                <c:pt idx="17">
                  <c:v>96.56820273441062</c:v>
                </c:pt>
                <c:pt idx="18">
                  <c:v>96.64065258822826</c:v>
                </c:pt>
                <c:pt idx="19">
                  <c:v>94.80371719014535</c:v>
                </c:pt>
                <c:pt idx="20">
                  <c:v>97.0159909047462</c:v>
                </c:pt>
                <c:pt idx="21">
                  <c:v>100.2240773741388</c:v>
                </c:pt>
                <c:pt idx="22">
                  <c:v>97.3629315778871</c:v>
                </c:pt>
                <c:pt idx="23">
                  <c:v>90.8385831552775</c:v>
                </c:pt>
                <c:pt idx="24">
                  <c:v>88.66559823234603</c:v>
                </c:pt>
                <c:pt idx="25">
                  <c:v>89.48493347266883</c:v>
                </c:pt>
                <c:pt idx="26">
                  <c:v>89.11615193738655</c:v>
                </c:pt>
                <c:pt idx="27">
                  <c:v>90.07509400118303</c:v>
                </c:pt>
                <c:pt idx="28">
                  <c:v>85.87958869112558</c:v>
                </c:pt>
                <c:pt idx="29">
                  <c:v>81.94381059207191</c:v>
                </c:pt>
                <c:pt idx="30">
                  <c:v>83.23731507558064</c:v>
                </c:pt>
                <c:pt idx="31">
                  <c:v>88.48548687097211</c:v>
                </c:pt>
                <c:pt idx="32">
                  <c:v>94.32488308608322</c:v>
                </c:pt>
                <c:pt idx="33">
                  <c:v>97.7752481312487</c:v>
                </c:pt>
                <c:pt idx="34">
                  <c:v>102.3480229644851</c:v>
                </c:pt>
                <c:pt idx="35">
                  <c:v>108.7203922370446</c:v>
                </c:pt>
                <c:pt idx="36">
                  <c:v>112.8345345576707</c:v>
                </c:pt>
                <c:pt idx="37">
                  <c:v>115.9844003075549</c:v>
                </c:pt>
                <c:pt idx="38">
                  <c:v>117.7796985162376</c:v>
                </c:pt>
                <c:pt idx="39">
                  <c:v>120.8047903781826</c:v>
                </c:pt>
                <c:pt idx="40">
                  <c:v>121.9599569816392</c:v>
                </c:pt>
                <c:pt idx="41">
                  <c:v>124.9047356187416</c:v>
                </c:pt>
                <c:pt idx="42">
                  <c:v>125.5324468301952</c:v>
                </c:pt>
                <c:pt idx="43">
                  <c:v>126.8201912571764</c:v>
                </c:pt>
                <c:pt idx="44">
                  <c:v>128.0896613548456</c:v>
                </c:pt>
                <c:pt idx="45">
                  <c:v>131.463345710984</c:v>
                </c:pt>
                <c:pt idx="46">
                  <c:v>134.7476365858975</c:v>
                </c:pt>
                <c:pt idx="47">
                  <c:v>128.821706787114</c:v>
                </c:pt>
                <c:pt idx="48">
                  <c:v>111.6968306918824</c:v>
                </c:pt>
                <c:pt idx="49">
                  <c:v>97.6102998157725</c:v>
                </c:pt>
                <c:pt idx="50">
                  <c:v>85.18378503063366</c:v>
                </c:pt>
                <c:pt idx="51">
                  <c:v>76.43539376488313</c:v>
                </c:pt>
                <c:pt idx="52">
                  <c:v>66.47785185611092</c:v>
                </c:pt>
                <c:pt idx="53">
                  <c:v>58.22353150973015</c:v>
                </c:pt>
                <c:pt idx="54">
                  <c:v>51.80816881248902</c:v>
                </c:pt>
                <c:pt idx="55">
                  <c:v>45.60480569963018</c:v>
                </c:pt>
                <c:pt idx="56">
                  <c:v>41.15455066021888</c:v>
                </c:pt>
                <c:pt idx="57">
                  <c:v>37.99629600327837</c:v>
                </c:pt>
                <c:pt idx="58">
                  <c:v>36.42438579993056</c:v>
                </c:pt>
                <c:pt idx="59">
                  <c:v>34.51455605488771</c:v>
                </c:pt>
                <c:pt idx="60">
                  <c:v>32.31895945894662</c:v>
                </c:pt>
                <c:pt idx="61">
                  <c:v>29.96395533692254</c:v>
                </c:pt>
                <c:pt idx="62">
                  <c:v>28.0681892939855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2267656"/>
        <c:axId val="-2081776024"/>
      </c:lineChart>
      <c:lineChart>
        <c:grouping val="standard"/>
        <c:varyColors val="0"/>
        <c:ser>
          <c:idx val="0"/>
          <c:order val="0"/>
          <c:tx>
            <c:v>TVs</c:v>
          </c:tx>
          <c:spPr>
            <a:ln w="4445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'Data for Figure 5'!$A$5:$A$67</c:f>
              <c:numCache>
                <c:formatCode>General</c:formatCode>
                <c:ptCount val="63"/>
                <c:pt idx="0">
                  <c:v>1951.0</c:v>
                </c:pt>
                <c:pt idx="1">
                  <c:v>1952.0</c:v>
                </c:pt>
                <c:pt idx="2">
                  <c:v>1953.0</c:v>
                </c:pt>
                <c:pt idx="3">
                  <c:v>1954.0</c:v>
                </c:pt>
                <c:pt idx="4">
                  <c:v>1955.0</c:v>
                </c:pt>
                <c:pt idx="5">
                  <c:v>1956.0</c:v>
                </c:pt>
                <c:pt idx="6">
                  <c:v>1957.0</c:v>
                </c:pt>
                <c:pt idx="7">
                  <c:v>1958.0</c:v>
                </c:pt>
                <c:pt idx="8">
                  <c:v>1959.0</c:v>
                </c:pt>
                <c:pt idx="9">
                  <c:v>1960.0</c:v>
                </c:pt>
                <c:pt idx="10">
                  <c:v>1961.0</c:v>
                </c:pt>
                <c:pt idx="11">
                  <c:v>1962.0</c:v>
                </c:pt>
                <c:pt idx="12">
                  <c:v>1963.0</c:v>
                </c:pt>
                <c:pt idx="13">
                  <c:v>1964.0</c:v>
                </c:pt>
                <c:pt idx="14">
                  <c:v>1965.0</c:v>
                </c:pt>
                <c:pt idx="15">
                  <c:v>1966.0</c:v>
                </c:pt>
                <c:pt idx="16">
                  <c:v>1967.0</c:v>
                </c:pt>
                <c:pt idx="17">
                  <c:v>1968.0</c:v>
                </c:pt>
                <c:pt idx="18">
                  <c:v>1969.0</c:v>
                </c:pt>
                <c:pt idx="19">
                  <c:v>1970.0</c:v>
                </c:pt>
                <c:pt idx="20">
                  <c:v>1971.0</c:v>
                </c:pt>
                <c:pt idx="21">
                  <c:v>1972.0</c:v>
                </c:pt>
                <c:pt idx="22">
                  <c:v>1973.0</c:v>
                </c:pt>
                <c:pt idx="23">
                  <c:v>1974.0</c:v>
                </c:pt>
                <c:pt idx="24">
                  <c:v>1975.0</c:v>
                </c:pt>
                <c:pt idx="25">
                  <c:v>1976.0</c:v>
                </c:pt>
                <c:pt idx="26">
                  <c:v>1977.0</c:v>
                </c:pt>
                <c:pt idx="27">
                  <c:v>1978.0</c:v>
                </c:pt>
                <c:pt idx="28">
                  <c:v>1979.0</c:v>
                </c:pt>
                <c:pt idx="29">
                  <c:v>1980.0</c:v>
                </c:pt>
                <c:pt idx="30">
                  <c:v>1981.0</c:v>
                </c:pt>
                <c:pt idx="31">
                  <c:v>1982.0</c:v>
                </c:pt>
                <c:pt idx="32">
                  <c:v>1983.0</c:v>
                </c:pt>
                <c:pt idx="33">
                  <c:v>1984.0</c:v>
                </c:pt>
                <c:pt idx="34">
                  <c:v>1985.0</c:v>
                </c:pt>
                <c:pt idx="35">
                  <c:v>1986.0</c:v>
                </c:pt>
                <c:pt idx="36">
                  <c:v>1987.0</c:v>
                </c:pt>
                <c:pt idx="37">
                  <c:v>1988.0</c:v>
                </c:pt>
                <c:pt idx="38">
                  <c:v>1989.0</c:v>
                </c:pt>
                <c:pt idx="39">
                  <c:v>1990.0</c:v>
                </c:pt>
                <c:pt idx="40">
                  <c:v>1991.0</c:v>
                </c:pt>
                <c:pt idx="41">
                  <c:v>1992.0</c:v>
                </c:pt>
                <c:pt idx="42">
                  <c:v>1993.0</c:v>
                </c:pt>
                <c:pt idx="43">
                  <c:v>1994.0</c:v>
                </c:pt>
                <c:pt idx="44">
                  <c:v>1995.0</c:v>
                </c:pt>
                <c:pt idx="45">
                  <c:v>1996.0</c:v>
                </c:pt>
                <c:pt idx="46">
                  <c:v>1997.0</c:v>
                </c:pt>
                <c:pt idx="47">
                  <c:v>1998.0</c:v>
                </c:pt>
                <c:pt idx="48">
                  <c:v>1999.0</c:v>
                </c:pt>
                <c:pt idx="49">
                  <c:v>2000.0</c:v>
                </c:pt>
                <c:pt idx="50">
                  <c:v>2001.0</c:v>
                </c:pt>
                <c:pt idx="51">
                  <c:v>2002.0</c:v>
                </c:pt>
                <c:pt idx="52">
                  <c:v>2003.0</c:v>
                </c:pt>
                <c:pt idx="53">
                  <c:v>2004.0</c:v>
                </c:pt>
                <c:pt idx="54">
                  <c:v>2005.0</c:v>
                </c:pt>
                <c:pt idx="55">
                  <c:v>2006.0</c:v>
                </c:pt>
                <c:pt idx="56">
                  <c:v>2007.0</c:v>
                </c:pt>
                <c:pt idx="57">
                  <c:v>2008.0</c:v>
                </c:pt>
                <c:pt idx="58">
                  <c:v>2009.0</c:v>
                </c:pt>
                <c:pt idx="59">
                  <c:v>2010.0</c:v>
                </c:pt>
                <c:pt idx="60">
                  <c:v>2011.0</c:v>
                </c:pt>
                <c:pt idx="61">
                  <c:v>2012.0</c:v>
                </c:pt>
                <c:pt idx="62">
                  <c:v>2013.0</c:v>
                </c:pt>
              </c:numCache>
            </c:numRef>
          </c:cat>
          <c:val>
            <c:numRef>
              <c:f>'Data for Figure 5'!$R$5:$R$67</c:f>
              <c:numCache>
                <c:formatCode>0.0</c:formatCode>
                <c:ptCount val="63"/>
                <c:pt idx="0">
                  <c:v>100.0</c:v>
                </c:pt>
                <c:pt idx="1">
                  <c:v>86.52256680883877</c:v>
                </c:pt>
                <c:pt idx="2">
                  <c:v>82.57876887606969</c:v>
                </c:pt>
                <c:pt idx="3">
                  <c:v>76.59511838463257</c:v>
                </c:pt>
                <c:pt idx="4">
                  <c:v>72.48241550866356</c:v>
                </c:pt>
                <c:pt idx="5">
                  <c:v>71.72169634137178</c:v>
                </c:pt>
                <c:pt idx="6">
                  <c:v>72.4378814942074</c:v>
                </c:pt>
                <c:pt idx="7">
                  <c:v>71.69656233013826</c:v>
                </c:pt>
                <c:pt idx="8">
                  <c:v>72.11667171378039</c:v>
                </c:pt>
                <c:pt idx="9">
                  <c:v>71.40329985157572</c:v>
                </c:pt>
                <c:pt idx="10">
                  <c:v>68.85446165805988</c:v>
                </c:pt>
                <c:pt idx="11">
                  <c:v>64.81692928370253</c:v>
                </c:pt>
                <c:pt idx="12">
                  <c:v>62.34192272055693</c:v>
                </c:pt>
                <c:pt idx="13">
                  <c:v>60.14501709718617</c:v>
                </c:pt>
                <c:pt idx="14">
                  <c:v>56.66038233088043</c:v>
                </c:pt>
                <c:pt idx="15">
                  <c:v>52.42183435031455</c:v>
                </c:pt>
                <c:pt idx="16">
                  <c:v>49.80842911877396</c:v>
                </c:pt>
                <c:pt idx="17">
                  <c:v>47.70922329384478</c:v>
                </c:pt>
                <c:pt idx="18">
                  <c:v>45.14878497778056</c:v>
                </c:pt>
                <c:pt idx="19">
                  <c:v>42.79074666561337</c:v>
                </c:pt>
                <c:pt idx="20">
                  <c:v>41.11757564290557</c:v>
                </c:pt>
                <c:pt idx="21">
                  <c:v>39.60048152425649</c:v>
                </c:pt>
                <c:pt idx="22">
                  <c:v>36.72062867465166</c:v>
                </c:pt>
                <c:pt idx="23">
                  <c:v>33.37400490649424</c:v>
                </c:pt>
                <c:pt idx="24">
                  <c:v>31.41572542931343</c:v>
                </c:pt>
                <c:pt idx="25">
                  <c:v>30.0834741777715</c:v>
                </c:pt>
                <c:pt idx="26">
                  <c:v>27.91792589220608</c:v>
                </c:pt>
                <c:pt idx="27">
                  <c:v>25.92279184197949</c:v>
                </c:pt>
                <c:pt idx="28">
                  <c:v>23.60068817749068</c:v>
                </c:pt>
                <c:pt idx="29">
                  <c:v>21.07589678731292</c:v>
                </c:pt>
                <c:pt idx="30">
                  <c:v>19.26948761287367</c:v>
                </c:pt>
                <c:pt idx="31">
                  <c:v>17.91038850177674</c:v>
                </c:pt>
                <c:pt idx="32">
                  <c:v>16.75283509516995</c:v>
                </c:pt>
                <c:pt idx="33">
                  <c:v>15.26052287726311</c:v>
                </c:pt>
                <c:pt idx="34">
                  <c:v>13.68651692328144</c:v>
                </c:pt>
                <c:pt idx="35">
                  <c:v>12.60359276971409</c:v>
                </c:pt>
                <c:pt idx="36">
                  <c:v>11.64827406328135</c:v>
                </c:pt>
                <c:pt idx="37">
                  <c:v>10.89076951145917</c:v>
                </c:pt>
                <c:pt idx="38">
                  <c:v>10.18930498908252</c:v>
                </c:pt>
                <c:pt idx="39">
                  <c:v>9.476431553839674</c:v>
                </c:pt>
                <c:pt idx="40">
                  <c:v>8.886525900045573</c:v>
                </c:pt>
                <c:pt idx="41">
                  <c:v>8.567665165595709</c:v>
                </c:pt>
                <c:pt idx="42">
                  <c:v>8.123312430674321</c:v>
                </c:pt>
                <c:pt idx="43">
                  <c:v>7.83087988169658</c:v>
                </c:pt>
                <c:pt idx="44">
                  <c:v>7.418972053780632</c:v>
                </c:pt>
                <c:pt idx="45">
                  <c:v>6.825246819972211</c:v>
                </c:pt>
                <c:pt idx="46">
                  <c:v>6.382513139415061</c:v>
                </c:pt>
                <c:pt idx="47">
                  <c:v>6.029977512947685</c:v>
                </c:pt>
                <c:pt idx="48">
                  <c:v>5.471153978832912</c:v>
                </c:pt>
                <c:pt idx="49">
                  <c:v>4.811151012440613</c:v>
                </c:pt>
                <c:pt idx="50">
                  <c:v>4.199920241899252</c:v>
                </c:pt>
                <c:pt idx="51">
                  <c:v>3.700793047364897</c:v>
                </c:pt>
                <c:pt idx="52">
                  <c:v>3.149119884502194</c:v>
                </c:pt>
                <c:pt idx="53">
                  <c:v>2.636761732068499</c:v>
                </c:pt>
                <c:pt idx="54">
                  <c:v>2.26131458364804</c:v>
                </c:pt>
                <c:pt idx="55">
                  <c:v>1.836521113341037</c:v>
                </c:pt>
                <c:pt idx="56">
                  <c:v>1.356302103792756</c:v>
                </c:pt>
                <c:pt idx="57">
                  <c:v>1.078357899947106</c:v>
                </c:pt>
                <c:pt idx="58">
                  <c:v>0.820710632361159</c:v>
                </c:pt>
                <c:pt idx="59">
                  <c:v>0.607978847197371</c:v>
                </c:pt>
                <c:pt idx="60">
                  <c:v>0.489804992512316</c:v>
                </c:pt>
                <c:pt idx="61">
                  <c:v>0.392591504548353</c:v>
                </c:pt>
                <c:pt idx="62">
                  <c:v>0.32648716829444</c:v>
                </c:pt>
              </c:numCache>
            </c:numRef>
          </c:val>
          <c:smooth val="0"/>
        </c:ser>
        <c:ser>
          <c:idx val="3"/>
          <c:order val="2"/>
          <c:tx>
            <c:v>Video, audio etc.</c:v>
          </c:tx>
          <c:spPr>
            <a:ln w="44450">
              <a:solidFill>
                <a:srgbClr val="00B050"/>
              </a:solidFill>
              <a:prstDash val="sysDash"/>
            </a:ln>
          </c:spPr>
          <c:marker>
            <c:symbol val="none"/>
          </c:marker>
          <c:val>
            <c:numRef>
              <c:f>'Data for Figure 5'!$S$5:$S$67</c:f>
              <c:numCache>
                <c:formatCode>0.0</c:formatCode>
                <c:ptCount val="63"/>
                <c:pt idx="0">
                  <c:v>100.0</c:v>
                </c:pt>
                <c:pt idx="1">
                  <c:v>90.96687842945478</c:v>
                </c:pt>
                <c:pt idx="2">
                  <c:v>87.6495578554039</c:v>
                </c:pt>
                <c:pt idx="3">
                  <c:v>82.77154284401495</c:v>
                </c:pt>
                <c:pt idx="4">
                  <c:v>79.18641912994611</c:v>
                </c:pt>
                <c:pt idx="5">
                  <c:v>78.35937447210793</c:v>
                </c:pt>
                <c:pt idx="6">
                  <c:v>78.48999198017165</c:v>
                </c:pt>
                <c:pt idx="7">
                  <c:v>77.86142571753042</c:v>
                </c:pt>
                <c:pt idx="8">
                  <c:v>73.90883754806093</c:v>
                </c:pt>
                <c:pt idx="9">
                  <c:v>72.74469995462884</c:v>
                </c:pt>
                <c:pt idx="10">
                  <c:v>70.84757659807957</c:v>
                </c:pt>
                <c:pt idx="11">
                  <c:v>68.0584756019591</c:v>
                </c:pt>
                <c:pt idx="12">
                  <c:v>66.30213479557158</c:v>
                </c:pt>
                <c:pt idx="13">
                  <c:v>65.20683188951067</c:v>
                </c:pt>
                <c:pt idx="14">
                  <c:v>62.16140281782871</c:v>
                </c:pt>
                <c:pt idx="15">
                  <c:v>58.02146094645128</c:v>
                </c:pt>
                <c:pt idx="16">
                  <c:v>55.48602166273145</c:v>
                </c:pt>
                <c:pt idx="17">
                  <c:v>53.00817413714141</c:v>
                </c:pt>
                <c:pt idx="18">
                  <c:v>50.21235944916371</c:v>
                </c:pt>
                <c:pt idx="19">
                  <c:v>47.50532664324055</c:v>
                </c:pt>
                <c:pt idx="20">
                  <c:v>45.79202702377412</c:v>
                </c:pt>
                <c:pt idx="21">
                  <c:v>44.7085587586143</c:v>
                </c:pt>
                <c:pt idx="22">
                  <c:v>42.04209356097912</c:v>
                </c:pt>
                <c:pt idx="23">
                  <c:v>38.54334228224194</c:v>
                </c:pt>
                <c:pt idx="24">
                  <c:v>36.33808518566728</c:v>
                </c:pt>
                <c:pt idx="25">
                  <c:v>34.76890012364267</c:v>
                </c:pt>
                <c:pt idx="26">
                  <c:v>32.72490066556896</c:v>
                </c:pt>
                <c:pt idx="27">
                  <c:v>30.86157446405541</c:v>
                </c:pt>
                <c:pt idx="28">
                  <c:v>28.3988981636819</c:v>
                </c:pt>
                <c:pt idx="29">
                  <c:v>25.60401219048561</c:v>
                </c:pt>
                <c:pt idx="30">
                  <c:v>23.63427889601187</c:v>
                </c:pt>
                <c:pt idx="31">
                  <c:v>22.1039501786426</c:v>
                </c:pt>
                <c:pt idx="32">
                  <c:v>20.39300659488116</c:v>
                </c:pt>
                <c:pt idx="33">
                  <c:v>18.68357519325035</c:v>
                </c:pt>
                <c:pt idx="34">
                  <c:v>17.08657417564106</c:v>
                </c:pt>
                <c:pt idx="35">
                  <c:v>15.70443356662653</c:v>
                </c:pt>
                <c:pt idx="36">
                  <c:v>14.64463412927098</c:v>
                </c:pt>
                <c:pt idx="37">
                  <c:v>13.51146366042081</c:v>
                </c:pt>
                <c:pt idx="38">
                  <c:v>12.52999679453509</c:v>
                </c:pt>
                <c:pt idx="39">
                  <c:v>11.3593350901976</c:v>
                </c:pt>
                <c:pt idx="40">
                  <c:v>10.37698551346125</c:v>
                </c:pt>
                <c:pt idx="41">
                  <c:v>9.386131872037122</c:v>
                </c:pt>
                <c:pt idx="42">
                  <c:v>8.481128481718185</c:v>
                </c:pt>
                <c:pt idx="43">
                  <c:v>7.833516394028064</c:v>
                </c:pt>
                <c:pt idx="44">
                  <c:v>6.992038362974388</c:v>
                </c:pt>
                <c:pt idx="45">
                  <c:v>5.91263799949589</c:v>
                </c:pt>
                <c:pt idx="46">
                  <c:v>4.951002502070791</c:v>
                </c:pt>
                <c:pt idx="47">
                  <c:v>4.160397826530978</c:v>
                </c:pt>
                <c:pt idx="48">
                  <c:v>3.502835210288715</c:v>
                </c:pt>
                <c:pt idx="49">
                  <c:v>3.036121984093027</c:v>
                </c:pt>
                <c:pt idx="50">
                  <c:v>2.598446948093043</c:v>
                </c:pt>
                <c:pt idx="51">
                  <c:v>2.273806659533055</c:v>
                </c:pt>
                <c:pt idx="52">
                  <c:v>1.987140150482039</c:v>
                </c:pt>
                <c:pt idx="53">
                  <c:v>1.771093439843341</c:v>
                </c:pt>
                <c:pt idx="54">
                  <c:v>1.550180744908864</c:v>
                </c:pt>
                <c:pt idx="55">
                  <c:v>1.342837715001972</c:v>
                </c:pt>
                <c:pt idx="56">
                  <c:v>1.161158732119677</c:v>
                </c:pt>
                <c:pt idx="57">
                  <c:v>1.012601461312295</c:v>
                </c:pt>
                <c:pt idx="58">
                  <c:v>0.903970871183236</c:v>
                </c:pt>
                <c:pt idx="59">
                  <c:v>0.795312547303948</c:v>
                </c:pt>
                <c:pt idx="60">
                  <c:v>0.698623319799438</c:v>
                </c:pt>
                <c:pt idx="61">
                  <c:v>0.620085147837055</c:v>
                </c:pt>
                <c:pt idx="62">
                  <c:v>0.561891518280245</c:v>
                </c:pt>
              </c:numCache>
            </c:numRef>
          </c:val>
          <c:smooth val="0"/>
        </c:ser>
        <c:ser>
          <c:idx val="1"/>
          <c:order val="3"/>
          <c:tx>
            <c:v>Electricity+'REal 1951 Data'!$P$5:$P$67</c:v>
          </c:tx>
          <c:spPr>
            <a:ln w="38100">
              <a:solidFill>
                <a:schemeClr val="bg1">
                  <a:lumMod val="50000"/>
                </a:schemeClr>
              </a:solidFill>
              <a:prstDash val="sysDash"/>
            </a:ln>
          </c:spPr>
          <c:marker>
            <c:symbol val="none"/>
          </c:marker>
          <c:val>
            <c:numRef>
              <c:f>'Data for Figure 5'!$P$5:$P$67</c:f>
              <c:numCache>
                <c:formatCode>0.0</c:formatCode>
                <c:ptCount val="63"/>
                <c:pt idx="0">
                  <c:v>100.0</c:v>
                </c:pt>
                <c:pt idx="1">
                  <c:v>98.82936234678419</c:v>
                </c:pt>
                <c:pt idx="2">
                  <c:v>99.51064818611773</c:v>
                </c:pt>
                <c:pt idx="3">
                  <c:v>99.12354489458122</c:v>
                </c:pt>
                <c:pt idx="4">
                  <c:v>100.9096851508879</c:v>
                </c:pt>
                <c:pt idx="5">
                  <c:v>99.77458136539286</c:v>
                </c:pt>
                <c:pt idx="6">
                  <c:v>96.91664285528742</c:v>
                </c:pt>
                <c:pt idx="7">
                  <c:v>95.54719268557573</c:v>
                </c:pt>
                <c:pt idx="8">
                  <c:v>96.19484786916499</c:v>
                </c:pt>
                <c:pt idx="9">
                  <c:v>95.85223910041429</c:v>
                </c:pt>
                <c:pt idx="10">
                  <c:v>94.89051094890513</c:v>
                </c:pt>
                <c:pt idx="11">
                  <c:v>93.947889979214</c:v>
                </c:pt>
                <c:pt idx="12">
                  <c:v>92.71981298602167</c:v>
                </c:pt>
                <c:pt idx="13">
                  <c:v>91.21732987991524</c:v>
                </c:pt>
                <c:pt idx="14">
                  <c:v>89.4681960375391</c:v>
                </c:pt>
                <c:pt idx="15">
                  <c:v>86.98296836982968</c:v>
                </c:pt>
                <c:pt idx="16">
                  <c:v>84.94689453210368</c:v>
                </c:pt>
                <c:pt idx="17">
                  <c:v>82.34751237519927</c:v>
                </c:pt>
                <c:pt idx="18">
                  <c:v>79.63563316692853</c:v>
                </c:pt>
                <c:pt idx="19">
                  <c:v>77.77108887049444</c:v>
                </c:pt>
                <c:pt idx="20">
                  <c:v>79.42687212760204</c:v>
                </c:pt>
                <c:pt idx="21">
                  <c:v>80.81584186079002</c:v>
                </c:pt>
                <c:pt idx="22">
                  <c:v>79.9302952587624</c:v>
                </c:pt>
                <c:pt idx="23">
                  <c:v>84.88177551413216</c:v>
                </c:pt>
                <c:pt idx="24">
                  <c:v>88.18820720158469</c:v>
                </c:pt>
                <c:pt idx="25">
                  <c:v>88.5533590753403</c:v>
                </c:pt>
                <c:pt idx="26">
                  <c:v>88.62711088627111</c:v>
                </c:pt>
                <c:pt idx="27">
                  <c:v>88.63239442926873</c:v>
                </c:pt>
                <c:pt idx="28">
                  <c:v>85.74128813014014</c:v>
                </c:pt>
                <c:pt idx="29">
                  <c:v>87.29005740202679</c:v>
                </c:pt>
                <c:pt idx="30">
                  <c:v>91.02808091028081</c:v>
                </c:pt>
                <c:pt idx="31">
                  <c:v>94.20218599901666</c:v>
                </c:pt>
                <c:pt idx="32">
                  <c:v>94.2236097675373</c:v>
                </c:pt>
                <c:pt idx="33">
                  <c:v>96.16911263637831</c:v>
                </c:pt>
                <c:pt idx="34">
                  <c:v>96.03695764252572</c:v>
                </c:pt>
                <c:pt idx="35">
                  <c:v>95.58314241568546</c:v>
                </c:pt>
                <c:pt idx="36">
                  <c:v>91.88341729207362</c:v>
                </c:pt>
                <c:pt idx="37">
                  <c:v>89.43611133392156</c:v>
                </c:pt>
                <c:pt idx="38">
                  <c:v>87.77372262773724</c:v>
                </c:pt>
                <c:pt idx="39">
                  <c:v>85.23447578731034</c:v>
                </c:pt>
                <c:pt idx="40">
                  <c:v>84.85803402038653</c:v>
                </c:pt>
                <c:pt idx="41">
                  <c:v>84.00143592198158</c:v>
                </c:pt>
                <c:pt idx="42">
                  <c:v>83.20157603616802</c:v>
                </c:pt>
                <c:pt idx="43">
                  <c:v>81.12434370598031</c:v>
                </c:pt>
                <c:pt idx="44">
                  <c:v>80.69429277544687</c:v>
                </c:pt>
                <c:pt idx="45">
                  <c:v>79.71044833056528</c:v>
                </c:pt>
                <c:pt idx="46">
                  <c:v>78.33640311981263</c:v>
                </c:pt>
                <c:pt idx="47">
                  <c:v>74.16595763736511</c:v>
                </c:pt>
                <c:pt idx="48">
                  <c:v>72.05071809745796</c:v>
                </c:pt>
                <c:pt idx="49">
                  <c:v>70.80970184050121</c:v>
                </c:pt>
                <c:pt idx="50">
                  <c:v>73.83349750852132</c:v>
                </c:pt>
                <c:pt idx="51">
                  <c:v>71.84039795019942</c:v>
                </c:pt>
                <c:pt idx="52">
                  <c:v>71.94144715963186</c:v>
                </c:pt>
                <c:pt idx="53">
                  <c:v>71.38137430301438</c:v>
                </c:pt>
                <c:pt idx="54">
                  <c:v>73.26927317508904</c:v>
                </c:pt>
                <c:pt idx="55">
                  <c:v>79.6402502606882</c:v>
                </c:pt>
                <c:pt idx="56">
                  <c:v>80.46668831009272</c:v>
                </c:pt>
                <c:pt idx="57">
                  <c:v>82.48087375486545</c:v>
                </c:pt>
                <c:pt idx="58">
                  <c:v>85.23723248663587</c:v>
                </c:pt>
                <c:pt idx="59">
                  <c:v>84.02833772828463</c:v>
                </c:pt>
                <c:pt idx="60">
                  <c:v>82.99349802637491</c:v>
                </c:pt>
                <c:pt idx="61">
                  <c:v>81.2665887082555</c:v>
                </c:pt>
                <c:pt idx="62">
                  <c:v>81.77161481729548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1883720"/>
        <c:axId val="-2081813144"/>
      </c:lineChart>
      <c:catAx>
        <c:axId val="-2082267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2081776024"/>
        <c:crosses val="autoZero"/>
        <c:auto val="1"/>
        <c:lblAlgn val="ctr"/>
        <c:lblOffset val="100"/>
        <c:noMultiLvlLbl val="0"/>
      </c:catAx>
      <c:valAx>
        <c:axId val="-2081776024"/>
        <c:scaling>
          <c:orientation val="minMax"/>
          <c:max val="140.0"/>
          <c:min val="0.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Index,</a:t>
                </a:r>
                <a:r>
                  <a:rPr lang="en-US" baseline="0"/>
                  <a:t> 1951=100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-2082267656"/>
        <c:crosses val="autoZero"/>
        <c:crossBetween val="between"/>
        <c:majorUnit val="10.0"/>
      </c:valAx>
      <c:valAx>
        <c:axId val="-2081813144"/>
        <c:scaling>
          <c:orientation val="minMax"/>
          <c:max val="140.0"/>
          <c:min val="0.0"/>
        </c:scaling>
        <c:delete val="0"/>
        <c:axPos val="r"/>
        <c:numFmt formatCode="0" sourceLinked="0"/>
        <c:majorTickMark val="out"/>
        <c:minorTickMark val="none"/>
        <c:tickLblPos val="nextTo"/>
        <c:crossAx val="-2081883720"/>
        <c:crosses val="max"/>
        <c:crossBetween val="between"/>
        <c:majorUnit val="10.0"/>
      </c:valAx>
      <c:catAx>
        <c:axId val="-2081883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08181314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pageSetup orientation="landscape" horizontalDpi="1200" verticalDpi="120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pageSetup orientation="landscape" horizontalDpi="1200" verticalDpi="120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pageSetup orientation="landscape" horizontalDpi="1200" verticalDpi="120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pageSetup orientation="landscape" horizontalDpi="1200" verticalDpi="1200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pageSetup orientation="landscape" horizontalDpi="1200" verticalDpi="120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3220" cy="628542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0.72001</cdr:x>
      <cdr:y>0.28812</cdr:y>
    </cdr:from>
    <cdr:to>
      <cdr:x>0.86552</cdr:x>
      <cdr:y>0.34733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6236297" y="1811257"/>
          <a:ext cx="1260320" cy="3722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Telephone </a:t>
          </a:r>
        </a:p>
        <a:p xmlns:a="http://schemas.openxmlformats.org/drawingml/2006/main">
          <a:pPr algn="ctr"/>
          <a:r>
            <a:rPr lang="en-US" sz="1100" b="1"/>
            <a:t>equipment</a:t>
          </a:r>
        </a:p>
      </cdr:txBody>
    </cdr:sp>
  </cdr:relSizeAnchor>
  <cdr:relSizeAnchor xmlns:cdr="http://schemas.openxmlformats.org/drawingml/2006/chartDrawing">
    <cdr:from>
      <cdr:x>0.28866</cdr:x>
      <cdr:y>0.75505</cdr:y>
    </cdr:from>
    <cdr:to>
      <cdr:x>0.41699</cdr:x>
      <cdr:y>0.79542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2500200" y="4749800"/>
          <a:ext cx="1111517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Televisions</a:t>
          </a:r>
        </a:p>
        <a:p xmlns:a="http://schemas.openxmlformats.org/drawingml/2006/main">
          <a:pPr algn="ctr"/>
          <a:endParaRPr lang="en-US" sz="1100"/>
        </a:p>
      </cdr:txBody>
    </cdr:sp>
  </cdr:relSizeAnchor>
  <cdr:relSizeAnchor xmlns:cdr="http://schemas.openxmlformats.org/drawingml/2006/chartDrawing">
    <cdr:from>
      <cdr:x>0.5497</cdr:x>
      <cdr:y>0.80211</cdr:y>
    </cdr:from>
    <cdr:to>
      <cdr:x>0.69731</cdr:x>
      <cdr:y>0.86898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4761167" y="5042483"/>
          <a:ext cx="1278510" cy="4203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Video,</a:t>
          </a:r>
          <a:r>
            <a:rPr lang="en-US" sz="1100" b="1" baseline="0"/>
            <a:t> audio,</a:t>
          </a:r>
          <a:r>
            <a:rPr lang="en-US" sz="1100" b="0" baseline="0"/>
            <a:t> etc.</a:t>
          </a:r>
          <a:endParaRPr lang="en-US" sz="1100" b="1" baseline="0"/>
        </a:p>
      </cdr:txBody>
    </cdr:sp>
  </cdr:relSizeAnchor>
  <cdr:relSizeAnchor xmlns:cdr="http://schemas.openxmlformats.org/drawingml/2006/chartDrawing">
    <cdr:from>
      <cdr:x>0.37395</cdr:x>
      <cdr:y>0.41184</cdr:y>
    </cdr:from>
    <cdr:to>
      <cdr:x>0.58505</cdr:x>
      <cdr:y>0.45357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3238931" y="2590800"/>
          <a:ext cx="1828421" cy="2624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/>
            <a:t>1G Cell phones </a:t>
          </a:r>
        </a:p>
        <a:p xmlns:a="http://schemas.openxmlformats.org/drawingml/2006/main">
          <a:pPr algn="ctr"/>
          <a:r>
            <a:rPr lang="en-US" sz="900" b="1"/>
            <a:t>introduced</a:t>
          </a:r>
          <a:endParaRPr lang="en-US" sz="900"/>
        </a:p>
      </cdr:txBody>
    </cdr:sp>
  </cdr:relSizeAnchor>
  <cdr:relSizeAnchor xmlns:cdr="http://schemas.openxmlformats.org/drawingml/2006/chartDrawing">
    <cdr:from>
      <cdr:x>0.54643</cdr:x>
      <cdr:y>0.24481</cdr:y>
    </cdr:from>
    <cdr:to>
      <cdr:x>0.67967</cdr:x>
      <cdr:y>0.30211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4732866" y="1540034"/>
          <a:ext cx="1154027" cy="3604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/>
            <a:t>2G Cell phones </a:t>
          </a:r>
        </a:p>
        <a:p xmlns:a="http://schemas.openxmlformats.org/drawingml/2006/main">
          <a:pPr algn="ctr"/>
          <a:r>
            <a:rPr lang="en-US" sz="900" b="1"/>
            <a:t>introduced</a:t>
          </a:r>
          <a:endParaRPr lang="en-US" sz="900"/>
        </a:p>
      </cdr:txBody>
    </cdr:sp>
  </cdr:relSizeAnchor>
  <cdr:relSizeAnchor xmlns:cdr="http://schemas.openxmlformats.org/drawingml/2006/chartDrawing">
    <cdr:from>
      <cdr:x>0.73017</cdr:x>
      <cdr:y>0.45357</cdr:y>
    </cdr:from>
    <cdr:to>
      <cdr:x>0.94127</cdr:x>
      <cdr:y>0.4926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6324294" y="2853266"/>
          <a:ext cx="1828422" cy="2455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/>
            <a:t>3G Cell phones </a:t>
          </a:r>
        </a:p>
        <a:p xmlns:a="http://schemas.openxmlformats.org/drawingml/2006/main">
          <a:pPr algn="ctr"/>
          <a:r>
            <a:rPr lang="en-US" sz="900" b="1"/>
            <a:t>introduced</a:t>
          </a:r>
          <a:endParaRPr lang="en-US" sz="900"/>
        </a:p>
      </cdr:txBody>
    </cdr:sp>
  </cdr:relSizeAnchor>
  <cdr:relSizeAnchor xmlns:cdr="http://schemas.openxmlformats.org/drawingml/2006/chartDrawing">
    <cdr:from>
      <cdr:x>0.73471</cdr:x>
      <cdr:y>0.7401</cdr:y>
    </cdr:from>
    <cdr:to>
      <cdr:x>0.94581</cdr:x>
      <cdr:y>0.7974</cdr:y>
    </cdr:to>
    <cdr:sp macro="" textlink="">
      <cdr:nvSpPr>
        <cdr:cNvPr id="10" name="1 CuadroTexto"/>
        <cdr:cNvSpPr txBox="1"/>
      </cdr:nvSpPr>
      <cdr:spPr>
        <a:xfrm xmlns:a="http://schemas.openxmlformats.org/drawingml/2006/main">
          <a:off x="6363646" y="4652619"/>
          <a:ext cx="1828421" cy="360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/>
            <a:t>4G Cell phones </a:t>
          </a:r>
        </a:p>
        <a:p xmlns:a="http://schemas.openxmlformats.org/drawingml/2006/main">
          <a:pPr algn="ctr"/>
          <a:r>
            <a:rPr lang="en-US" sz="900" b="1"/>
            <a:t>introduced</a:t>
          </a:r>
          <a:endParaRPr lang="en-US" sz="900"/>
        </a:p>
      </cdr:txBody>
    </cdr:sp>
  </cdr:relSizeAnchor>
  <cdr:relSizeAnchor xmlns:cdr="http://schemas.openxmlformats.org/drawingml/2006/chartDrawing">
    <cdr:from>
      <cdr:x>0.51586</cdr:x>
      <cdr:y>0.48592</cdr:y>
    </cdr:from>
    <cdr:to>
      <cdr:x>0.56074</cdr:x>
      <cdr:y>0.52583</cdr:y>
    </cdr:to>
    <cdr:sp macro="" textlink="">
      <cdr:nvSpPr>
        <cdr:cNvPr id="11" name="1 CuadroTexto"/>
        <cdr:cNvSpPr txBox="1"/>
      </cdr:nvSpPr>
      <cdr:spPr>
        <a:xfrm xmlns:a="http://schemas.openxmlformats.org/drawingml/2006/main">
          <a:off x="4468100" y="3054739"/>
          <a:ext cx="388724" cy="250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/>
            <a:t>ATT </a:t>
          </a:r>
        </a:p>
        <a:p xmlns:a="http://schemas.openxmlformats.org/drawingml/2006/main">
          <a:pPr algn="ctr"/>
          <a:r>
            <a:rPr lang="en-US" sz="900" b="1"/>
            <a:t>breakup</a:t>
          </a:r>
          <a:endParaRPr lang="en-US" sz="900"/>
        </a:p>
      </cdr:txBody>
    </cdr:sp>
  </cdr:relSizeAnchor>
  <cdr:relSizeAnchor xmlns:cdr="http://schemas.openxmlformats.org/drawingml/2006/chartDrawing">
    <cdr:from>
      <cdr:x>0.60528</cdr:x>
      <cdr:y>0.52451</cdr:y>
    </cdr:from>
    <cdr:to>
      <cdr:x>0.73361</cdr:x>
      <cdr:y>0.56488</cdr:y>
    </cdr:to>
    <cdr:sp macro="" textlink="">
      <cdr:nvSpPr>
        <cdr:cNvPr id="12" name="1 CuadroTexto"/>
        <cdr:cNvSpPr txBox="1"/>
      </cdr:nvSpPr>
      <cdr:spPr>
        <a:xfrm xmlns:a="http://schemas.openxmlformats.org/drawingml/2006/main">
          <a:off x="5242595" y="3297350"/>
          <a:ext cx="1111517" cy="253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Electricity</a:t>
          </a:r>
        </a:p>
        <a:p xmlns:a="http://schemas.openxmlformats.org/drawingml/2006/main">
          <a:pPr algn="ctr"/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0.67071</cdr:x>
      <cdr:y>0.21095</cdr:y>
    </cdr:from>
    <cdr:to>
      <cdr:x>0.81616</cdr:x>
      <cdr:y>0.33761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814324" y="1327638"/>
          <a:ext cx="1260900" cy="797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Electricity</a:t>
          </a:r>
        </a:p>
        <a:p xmlns:a="http://schemas.openxmlformats.org/drawingml/2006/main">
          <a:pPr algn="ctr"/>
          <a:r>
            <a:rPr lang="en-US" sz="1100" b="1"/>
            <a:t>(Hold up </a:t>
          </a:r>
        </a:p>
        <a:p xmlns:a="http://schemas.openxmlformats.org/drawingml/2006/main">
          <a:pPr algn="ctr"/>
          <a:r>
            <a:rPr lang="en-US" sz="1100" b="1"/>
            <a:t>industry)</a:t>
          </a:r>
        </a:p>
      </cdr:txBody>
    </cdr:sp>
  </cdr:relSizeAnchor>
  <cdr:relSizeAnchor xmlns:cdr="http://schemas.openxmlformats.org/drawingml/2006/chartDrawing">
    <cdr:from>
      <cdr:x>0.57257</cdr:x>
      <cdr:y>0.64415</cdr:y>
    </cdr:from>
    <cdr:to>
      <cdr:x>0.71802</cdr:x>
      <cdr:y>0.68112</cdr:y>
    </cdr:to>
    <cdr:sp macro="" textlink="">
      <cdr:nvSpPr>
        <cdr:cNvPr id="3" name="1 CuadroTexto"/>
        <cdr:cNvSpPr txBox="1"/>
      </cdr:nvSpPr>
      <cdr:spPr>
        <a:xfrm xmlns:a="http://schemas.openxmlformats.org/drawingml/2006/main" rot="10800000" flipV="1">
          <a:off x="4963568" y="4054090"/>
          <a:ext cx="1260899" cy="232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Photographic</a:t>
          </a:r>
        </a:p>
        <a:p xmlns:a="http://schemas.openxmlformats.org/drawingml/2006/main">
          <a:pPr algn="ctr"/>
          <a:r>
            <a:rPr lang="en-US" sz="1100" b="1"/>
            <a:t>equipment</a:t>
          </a:r>
        </a:p>
      </cdr:txBody>
    </cdr:sp>
  </cdr:relSizeAnchor>
  <cdr:relSizeAnchor xmlns:cdr="http://schemas.openxmlformats.org/drawingml/2006/chartDrawing">
    <cdr:from>
      <cdr:x>0.67071</cdr:x>
      <cdr:y>0.44914</cdr:y>
    </cdr:from>
    <cdr:to>
      <cdr:x>0.81616</cdr:x>
      <cdr:y>0.52582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4216400" y="3644900"/>
          <a:ext cx="914400" cy="622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n-US" sz="1100"/>
        </a:p>
      </cdr:txBody>
    </cdr:sp>
  </cdr:relSizeAnchor>
  <cdr:relSizeAnchor xmlns:cdr="http://schemas.openxmlformats.org/drawingml/2006/chartDrawing">
    <cdr:from>
      <cdr:x>0.41088</cdr:x>
      <cdr:y>0.79506</cdr:y>
    </cdr:from>
    <cdr:to>
      <cdr:x>0.48112</cdr:x>
      <cdr:y>0.85668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3561906" y="5003890"/>
          <a:ext cx="608907" cy="3878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Desktop</a:t>
          </a:r>
        </a:p>
        <a:p xmlns:a="http://schemas.openxmlformats.org/drawingml/2006/main">
          <a:pPr algn="ctr"/>
          <a:r>
            <a:rPr lang="en-US" sz="1100" b="1"/>
            <a:t>computers</a:t>
          </a:r>
          <a:endParaRPr lang="en-US" sz="1100"/>
        </a:p>
      </cdr:txBody>
    </cdr:sp>
  </cdr:relSizeAnchor>
  <cdr:relSizeAnchor xmlns:cdr="http://schemas.openxmlformats.org/drawingml/2006/chartDrawing">
    <cdr:from>
      <cdr:x>0.5517</cdr:x>
      <cdr:y>0.53169</cdr:y>
    </cdr:from>
    <cdr:to>
      <cdr:x>0.69715</cdr:x>
      <cdr:y>0.58627</cdr:y>
    </cdr:to>
    <cdr:sp macro="" textlink="">
      <cdr:nvSpPr>
        <cdr:cNvPr id="10" name="1 CuadroTexto"/>
        <cdr:cNvSpPr txBox="1"/>
      </cdr:nvSpPr>
      <cdr:spPr>
        <a:xfrm xmlns:a="http://schemas.openxmlformats.org/drawingml/2006/main">
          <a:off x="4770574" y="3335130"/>
          <a:ext cx="1257712" cy="3423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Audio</a:t>
          </a:r>
          <a:r>
            <a:rPr lang="en-US" sz="1100" b="1" baseline="0"/>
            <a:t> </a:t>
          </a:r>
        </a:p>
        <a:p xmlns:a="http://schemas.openxmlformats.org/drawingml/2006/main">
          <a:pPr algn="ctr"/>
          <a:r>
            <a:rPr lang="en-US" sz="1100" b="1" baseline="0"/>
            <a:t>equipment</a:t>
          </a:r>
          <a:endParaRPr lang="en-US" sz="1100" b="1"/>
        </a:p>
      </cdr:txBody>
    </cdr:sp>
  </cdr:relSizeAnchor>
  <cdr:relSizeAnchor xmlns:cdr="http://schemas.openxmlformats.org/drawingml/2006/chartDrawing">
    <cdr:from>
      <cdr:x>0.17739</cdr:x>
      <cdr:y>0.77691</cdr:y>
    </cdr:from>
    <cdr:to>
      <cdr:x>0.28722</cdr:x>
      <cdr:y>0.85438</cdr:y>
    </cdr:to>
    <cdr:sp macro="" textlink="">
      <cdr:nvSpPr>
        <cdr:cNvPr id="11" name="1 CuadroTexto"/>
        <cdr:cNvSpPr txBox="1"/>
      </cdr:nvSpPr>
      <cdr:spPr>
        <a:xfrm xmlns:a="http://schemas.openxmlformats.org/drawingml/2006/main" rot="10800000" flipV="1">
          <a:off x="1537797" y="4889653"/>
          <a:ext cx="952112" cy="487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Portable</a:t>
          </a:r>
        </a:p>
        <a:p xmlns:a="http://schemas.openxmlformats.org/drawingml/2006/main">
          <a:pPr algn="ctr"/>
          <a:r>
            <a:rPr lang="en-US" sz="1100" b="1"/>
            <a:t>computers</a:t>
          </a:r>
          <a:endParaRPr lang="en-US" sz="1100"/>
        </a:p>
      </cdr:txBody>
    </cdr:sp>
  </cdr:relSizeAnchor>
  <cdr:relSizeAnchor xmlns:cdr="http://schemas.openxmlformats.org/drawingml/2006/chartDrawing">
    <cdr:from>
      <cdr:x>0.6371</cdr:x>
      <cdr:y>0.78169</cdr:y>
    </cdr:from>
    <cdr:to>
      <cdr:x>0.71619</cdr:x>
      <cdr:y>0.82042</cdr:y>
    </cdr:to>
    <cdr:sp macro="" textlink="">
      <cdr:nvSpPr>
        <cdr:cNvPr id="12" name="1 CuadroTexto"/>
        <cdr:cNvSpPr txBox="1"/>
      </cdr:nvSpPr>
      <cdr:spPr>
        <a:xfrm xmlns:a="http://schemas.openxmlformats.org/drawingml/2006/main">
          <a:off x="5508992" y="4903303"/>
          <a:ext cx="683894" cy="2429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TVs</a:t>
          </a:r>
          <a:endParaRPr lang="en-US" sz="1100"/>
        </a:p>
      </cdr:txBody>
    </cdr:sp>
  </cdr:relSizeAnchor>
  <cdr:relSizeAnchor xmlns:cdr="http://schemas.openxmlformats.org/drawingml/2006/chartDrawing">
    <cdr:from>
      <cdr:x>0.24059</cdr:x>
      <cdr:y>0.61551</cdr:y>
    </cdr:from>
    <cdr:to>
      <cdr:x>0.35294</cdr:x>
      <cdr:y>0.69122</cdr:y>
    </cdr:to>
    <cdr:sp macro="" textlink="">
      <cdr:nvSpPr>
        <cdr:cNvPr id="13" name="1 CuadroTexto"/>
        <cdr:cNvSpPr txBox="1"/>
      </cdr:nvSpPr>
      <cdr:spPr>
        <a:xfrm xmlns:a="http://schemas.openxmlformats.org/drawingml/2006/main">
          <a:off x="2085648" y="3873866"/>
          <a:ext cx="973957" cy="476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Video</a:t>
          </a:r>
          <a:r>
            <a:rPr lang="en-US" sz="1100" b="1" baseline="0"/>
            <a:t> </a:t>
          </a:r>
        </a:p>
        <a:p xmlns:a="http://schemas.openxmlformats.org/drawingml/2006/main">
          <a:pPr algn="ctr"/>
          <a:r>
            <a:rPr lang="en-US" sz="1100" b="1" baseline="0"/>
            <a:t>equipment</a:t>
          </a:r>
          <a:endParaRPr lang="en-US" sz="1100"/>
        </a:p>
      </cdr:txBody>
    </cdr:sp>
  </cdr:relSizeAnchor>
  <cdr:relSizeAnchor xmlns:cdr="http://schemas.openxmlformats.org/drawingml/2006/chartDrawing">
    <cdr:from>
      <cdr:x>0.8096</cdr:x>
      <cdr:y>0.72392</cdr:y>
    </cdr:from>
    <cdr:to>
      <cdr:x>0.95505</cdr:x>
      <cdr:y>0.76265</cdr:y>
    </cdr:to>
    <cdr:sp macro="" textlink="">
      <cdr:nvSpPr>
        <cdr:cNvPr id="15" name="1 CuadroTexto"/>
        <cdr:cNvSpPr txBox="1"/>
      </cdr:nvSpPr>
      <cdr:spPr>
        <a:xfrm xmlns:a="http://schemas.openxmlformats.org/drawingml/2006/main">
          <a:off x="7018387" y="4556146"/>
          <a:ext cx="1260899" cy="2437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Telephone </a:t>
          </a:r>
        </a:p>
        <a:p xmlns:a="http://schemas.openxmlformats.org/drawingml/2006/main">
          <a:pPr algn="ctr"/>
          <a:r>
            <a:rPr lang="en-US" sz="1100" b="1"/>
            <a:t>equipment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3220" cy="628542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0.7554</cdr:x>
      <cdr:y>0.75068</cdr:y>
    </cdr:from>
    <cdr:to>
      <cdr:x>0.90085</cdr:x>
      <cdr:y>0.77572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548529" y="4724569"/>
          <a:ext cx="1260900" cy="1575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Average </a:t>
          </a:r>
        </a:p>
        <a:p xmlns:a="http://schemas.openxmlformats.org/drawingml/2006/main">
          <a:pPr algn="ctr"/>
          <a:r>
            <a:rPr lang="en-US" sz="1100" b="1"/>
            <a:t>SEP intensive products</a:t>
          </a:r>
        </a:p>
      </cdr:txBody>
    </cdr:sp>
  </cdr:relSizeAnchor>
  <cdr:relSizeAnchor xmlns:cdr="http://schemas.openxmlformats.org/drawingml/2006/chartDrawing">
    <cdr:from>
      <cdr:x>0.75832</cdr:x>
      <cdr:y>0.24539</cdr:y>
    </cdr:from>
    <cdr:to>
      <cdr:x>0.94518</cdr:x>
      <cdr:y>0.32375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831953" y="2103602"/>
          <a:ext cx="1190625" cy="671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 b="1"/>
        </a:p>
      </cdr:txBody>
    </cdr:sp>
  </cdr:relSizeAnchor>
  <cdr:relSizeAnchor xmlns:cdr="http://schemas.openxmlformats.org/drawingml/2006/chartDrawing">
    <cdr:from>
      <cdr:x>0.77086</cdr:x>
      <cdr:y>0.23239</cdr:y>
    </cdr:from>
    <cdr:to>
      <cdr:x>0.91631</cdr:x>
      <cdr:y>0.30106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6665660" y="1457739"/>
          <a:ext cx="1257712" cy="4306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 b="1"/>
        </a:p>
      </cdr:txBody>
    </cdr:sp>
  </cdr:relSizeAnchor>
  <cdr:relSizeAnchor xmlns:cdr="http://schemas.openxmlformats.org/drawingml/2006/chartDrawing">
    <cdr:from>
      <cdr:x>0.76313</cdr:x>
      <cdr:y>0.41197</cdr:y>
    </cdr:from>
    <cdr:to>
      <cdr:x>0.90858</cdr:x>
      <cdr:y>0.48944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6598818" y="2584174"/>
          <a:ext cx="1257712" cy="4859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Automobiles </a:t>
          </a:r>
        </a:p>
        <a:p xmlns:a="http://schemas.openxmlformats.org/drawingml/2006/main">
          <a:pPr algn="ctr"/>
          <a:r>
            <a:rPr lang="en-US" sz="1100" b="1"/>
            <a:t>(non-SEP-reliant)</a:t>
          </a:r>
        </a:p>
        <a:p xmlns:a="http://schemas.openxmlformats.org/drawingml/2006/main">
          <a:pPr algn="ctr"/>
          <a:endParaRPr lang="en-US" sz="1100" b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9867" cy="628226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0.73129</cdr:x>
      <cdr:y>0.77738</cdr:y>
    </cdr:from>
    <cdr:to>
      <cdr:x>0.97001</cdr:x>
      <cdr:y>0.82283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333989" y="4887020"/>
          <a:ext cx="2067650" cy="285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Average </a:t>
          </a:r>
        </a:p>
        <a:p xmlns:a="http://schemas.openxmlformats.org/drawingml/2006/main">
          <a:pPr algn="ctr"/>
          <a:r>
            <a:rPr lang="en-US" sz="1100" b="1"/>
            <a:t>SEP industry</a:t>
          </a:r>
        </a:p>
      </cdr:txBody>
    </cdr:sp>
  </cdr:relSizeAnchor>
  <cdr:relSizeAnchor xmlns:cdr="http://schemas.openxmlformats.org/drawingml/2006/chartDrawing">
    <cdr:from>
      <cdr:x>0.79315</cdr:x>
      <cdr:y>0.45687</cdr:y>
    </cdr:from>
    <cdr:to>
      <cdr:x>0.93878</cdr:x>
      <cdr:y>0.50628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6869771" y="2872123"/>
          <a:ext cx="1261360" cy="3106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Watches</a:t>
          </a:r>
        </a:p>
      </cdr:txBody>
    </cdr:sp>
  </cdr:relSizeAnchor>
  <cdr:relSizeAnchor xmlns:cdr="http://schemas.openxmlformats.org/drawingml/2006/chartDrawing">
    <cdr:from>
      <cdr:x>0.73041</cdr:x>
      <cdr:y>0.196</cdr:y>
    </cdr:from>
    <cdr:to>
      <cdr:x>0.88426</cdr:x>
      <cdr:y>0.26269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6326414" y="1232150"/>
          <a:ext cx="1332556" cy="4192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Coin-operated</a:t>
          </a:r>
        </a:p>
        <a:p xmlns:a="http://schemas.openxmlformats.org/drawingml/2006/main">
          <a:pPr algn="ctr"/>
          <a:r>
            <a:rPr lang="en-US" sz="1100" b="1"/>
            <a:t>amusement </a:t>
          </a:r>
        </a:p>
        <a:p xmlns:a="http://schemas.openxmlformats.org/drawingml/2006/main">
          <a:pPr algn="ctr"/>
          <a:r>
            <a:rPr lang="en-US" sz="1100" b="1"/>
            <a:t>machines</a:t>
          </a:r>
        </a:p>
      </cdr:txBody>
    </cdr:sp>
  </cdr:relSizeAnchor>
  <cdr:relSizeAnchor xmlns:cdr="http://schemas.openxmlformats.org/drawingml/2006/chartDrawing">
    <cdr:from>
      <cdr:x>0.5769</cdr:x>
      <cdr:y>0.32617</cdr:y>
    </cdr:from>
    <cdr:to>
      <cdr:x>0.91695</cdr:x>
      <cdr:y>0.37756</cdr:y>
    </cdr:to>
    <cdr:sp macro="" textlink="">
      <cdr:nvSpPr>
        <cdr:cNvPr id="5" name="1 CuadroTexto"/>
        <cdr:cNvSpPr txBox="1"/>
      </cdr:nvSpPr>
      <cdr:spPr>
        <a:xfrm xmlns:a="http://schemas.openxmlformats.org/drawingml/2006/main" rot="10800000" flipV="1">
          <a:off x="4996796" y="2050473"/>
          <a:ext cx="2945309" cy="323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/>
            <a:t>Test equipment</a:t>
          </a:r>
        </a:p>
        <a:p xmlns:a="http://schemas.openxmlformats.org/drawingml/2006/main">
          <a:pPr algn="ctr"/>
          <a:r>
            <a:rPr lang="en-US" sz="900" b="1"/>
            <a:t>for electrical &amp; radio </a:t>
          </a:r>
        </a:p>
        <a:p xmlns:a="http://schemas.openxmlformats.org/drawingml/2006/main">
          <a:pPr algn="ctr"/>
          <a:r>
            <a:rPr lang="en-US" sz="900" b="1"/>
            <a:t>&amp; communication </a:t>
          </a:r>
        </a:p>
        <a:p xmlns:a="http://schemas.openxmlformats.org/drawingml/2006/main">
          <a:pPr algn="ctr"/>
          <a:r>
            <a:rPr lang="en-US" sz="900" b="1"/>
            <a:t>circuits &amp; motors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3220" cy="628542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0.71019</cdr:x>
      <cdr:y>0.66</cdr:y>
    </cdr:from>
    <cdr:to>
      <cdr:x>0.91322</cdr:x>
      <cdr:y>0.74953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6156570" y="4153877"/>
          <a:ext cx="1760073" cy="563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Host computers, </a:t>
          </a:r>
        </a:p>
        <a:p xmlns:a="http://schemas.openxmlformats.org/drawingml/2006/main">
          <a:pPr algn="ctr"/>
          <a:r>
            <a:rPr lang="en-US" sz="1100" b="1"/>
            <a:t>(Mainframes,</a:t>
          </a:r>
          <a:r>
            <a:rPr lang="en-US" sz="1100" b="1" baseline="0"/>
            <a:t> Unix, &amp; PC Servers)</a:t>
          </a:r>
          <a:endParaRPr lang="en-US" sz="1100"/>
        </a:p>
      </cdr:txBody>
    </cdr:sp>
  </cdr:relSizeAnchor>
  <cdr:relSizeAnchor xmlns:cdr="http://schemas.openxmlformats.org/drawingml/2006/chartDrawing">
    <cdr:from>
      <cdr:x>0.73132</cdr:x>
      <cdr:y>0.78418</cdr:y>
    </cdr:from>
    <cdr:to>
      <cdr:x>0.85391</cdr:x>
      <cdr:y>0.84406</cdr:y>
    </cdr:to>
    <cdr:sp macro="" textlink="">
      <cdr:nvSpPr>
        <cdr:cNvPr id="4" name="1 CuadroTexto"/>
        <cdr:cNvSpPr txBox="1"/>
      </cdr:nvSpPr>
      <cdr:spPr>
        <a:xfrm xmlns:a="http://schemas.openxmlformats.org/drawingml/2006/main" rot="10800000" flipV="1">
          <a:off x="6339743" y="4935415"/>
          <a:ext cx="1062752" cy="376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Desktop</a:t>
          </a:r>
        </a:p>
        <a:p xmlns:a="http://schemas.openxmlformats.org/drawingml/2006/main">
          <a:pPr algn="ctr"/>
          <a:r>
            <a:rPr lang="en-US" sz="1100" b="1"/>
            <a:t>computers</a:t>
          </a:r>
          <a:endParaRPr lang="en-US" sz="1100"/>
        </a:p>
      </cdr:txBody>
    </cdr:sp>
  </cdr:relSizeAnchor>
  <cdr:relSizeAnchor xmlns:cdr="http://schemas.openxmlformats.org/drawingml/2006/chartDrawing">
    <cdr:from>
      <cdr:x>0.77076</cdr:x>
      <cdr:y>0.88507</cdr:y>
    </cdr:from>
    <cdr:to>
      <cdr:x>0.88436</cdr:x>
      <cdr:y>0.93967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6681665" y="5570415"/>
          <a:ext cx="984830" cy="343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Portable &amp; Laptop</a:t>
          </a:r>
        </a:p>
        <a:p xmlns:a="http://schemas.openxmlformats.org/drawingml/2006/main">
          <a:pPr algn="ctr"/>
          <a:r>
            <a:rPr lang="en-US" sz="1100" b="1"/>
            <a:t>computers</a:t>
          </a:r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2"/>
  <sheetViews>
    <sheetView zoomScale="87" zoomScaleNormal="87" zoomScalePageLayoutView="87" workbookViewId="0">
      <pane xSplit="1" topLeftCell="O1" activePane="topRight" state="frozen"/>
      <selection activeCell="A6" sqref="A6"/>
      <selection pane="topRight" activeCell="Q31" sqref="Q31"/>
    </sheetView>
  </sheetViews>
  <sheetFormatPr baseColWidth="10" defaultRowHeight="15" x14ac:dyDescent="0"/>
  <cols>
    <col min="1" max="1" width="28.6640625" customWidth="1"/>
    <col min="2" max="15" width="30.33203125" customWidth="1"/>
    <col min="16" max="16" width="8.33203125" customWidth="1"/>
    <col min="17" max="21" width="30.33203125" customWidth="1"/>
  </cols>
  <sheetData>
    <row r="1" spans="1:17">
      <c r="A1" t="s">
        <v>0</v>
      </c>
    </row>
    <row r="2" spans="1:17">
      <c r="B2" t="s">
        <v>1</v>
      </c>
    </row>
    <row r="3" spans="1:17">
      <c r="B3" t="s">
        <v>2</v>
      </c>
      <c r="C3" t="s">
        <v>3</v>
      </c>
      <c r="K3" t="s">
        <v>4</v>
      </c>
      <c r="O3" t="s">
        <v>151</v>
      </c>
    </row>
    <row r="4" spans="1:17" s="1" customFormat="1" ht="45"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103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1" t="s">
        <v>15</v>
      </c>
      <c r="N4" s="1" t="s">
        <v>16</v>
      </c>
      <c r="O4" s="1" t="s">
        <v>17</v>
      </c>
      <c r="Q4" s="1" t="s">
        <v>18</v>
      </c>
    </row>
    <row r="5" spans="1:17" s="1" customFormat="1" ht="45">
      <c r="B5" s="1" t="s">
        <v>112</v>
      </c>
      <c r="C5" s="1" t="s">
        <v>111</v>
      </c>
      <c r="D5" s="1" t="s">
        <v>19</v>
      </c>
      <c r="E5" s="1" t="s">
        <v>20</v>
      </c>
      <c r="F5" s="1" t="s">
        <v>105</v>
      </c>
      <c r="G5" s="1" t="s">
        <v>102</v>
      </c>
      <c r="H5" s="1" t="s">
        <v>24</v>
      </c>
      <c r="I5" s="1" t="s">
        <v>24</v>
      </c>
      <c r="J5" s="1" t="s">
        <v>24</v>
      </c>
      <c r="K5" s="1" t="s">
        <v>21</v>
      </c>
      <c r="L5" s="1" t="s">
        <v>21</v>
      </c>
      <c r="M5" s="1" t="s">
        <v>106</v>
      </c>
      <c r="N5" s="1" t="s">
        <v>107</v>
      </c>
      <c r="O5" s="1" t="s">
        <v>22</v>
      </c>
      <c r="Q5" s="1" t="s">
        <v>108</v>
      </c>
    </row>
    <row r="6" spans="1:17" s="1" customFormat="1" ht="30">
      <c r="B6" s="1" t="s">
        <v>23</v>
      </c>
      <c r="C6" s="1" t="s">
        <v>109</v>
      </c>
      <c r="D6" s="1" t="s">
        <v>23</v>
      </c>
      <c r="E6" s="1" t="s">
        <v>23</v>
      </c>
      <c r="F6" s="1" t="s">
        <v>23</v>
      </c>
      <c r="G6" s="1" t="s">
        <v>109</v>
      </c>
      <c r="H6" s="1" t="s">
        <v>23</v>
      </c>
      <c r="I6" s="1" t="s">
        <v>25</v>
      </c>
      <c r="J6" s="1" t="s">
        <v>25</v>
      </c>
      <c r="K6" s="1" t="s">
        <v>25</v>
      </c>
      <c r="L6" s="1" t="s">
        <v>25</v>
      </c>
      <c r="M6" s="1" t="s">
        <v>26</v>
      </c>
      <c r="N6" s="1" t="s">
        <v>23</v>
      </c>
      <c r="O6" s="1" t="s">
        <v>23</v>
      </c>
      <c r="P6" s="1" t="s">
        <v>24</v>
      </c>
      <c r="Q6" s="1" t="s">
        <v>110</v>
      </c>
    </row>
    <row r="7" spans="1:17" s="1" customFormat="1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9" t="s">
        <v>115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  <c r="Q7" s="1" t="s">
        <v>27</v>
      </c>
    </row>
    <row r="8" spans="1:17" s="1" customFormat="1">
      <c r="B8" s="1" t="s">
        <v>41</v>
      </c>
      <c r="C8" s="1" t="s">
        <v>24</v>
      </c>
      <c r="D8" s="1" t="s">
        <v>41</v>
      </c>
      <c r="E8" s="1" t="s">
        <v>41</v>
      </c>
      <c r="F8" s="1" t="s">
        <v>41</v>
      </c>
      <c r="H8" s="1" t="s">
        <v>41</v>
      </c>
      <c r="M8" s="1" t="s">
        <v>42</v>
      </c>
      <c r="N8" s="1" t="s">
        <v>41</v>
      </c>
      <c r="O8" s="1" t="s">
        <v>41</v>
      </c>
      <c r="Q8" s="1" t="s">
        <v>113</v>
      </c>
    </row>
    <row r="9" spans="1:17" s="1" customFormat="1">
      <c r="B9" s="1" t="s">
        <v>43</v>
      </c>
      <c r="C9" s="1" t="s">
        <v>44</v>
      </c>
      <c r="D9" s="1" t="s">
        <v>43</v>
      </c>
      <c r="E9" s="1" t="s">
        <v>45</v>
      </c>
      <c r="F9" s="1" t="s">
        <v>43</v>
      </c>
      <c r="G9" s="1" t="s">
        <v>104</v>
      </c>
      <c r="H9" s="1" t="s">
        <v>45</v>
      </c>
      <c r="I9" s="1" t="s">
        <v>92</v>
      </c>
      <c r="J9" s="1" t="s">
        <v>92</v>
      </c>
      <c r="K9" s="1" t="s">
        <v>93</v>
      </c>
      <c r="L9" s="1" t="s">
        <v>94</v>
      </c>
      <c r="M9" s="1" t="s">
        <v>49</v>
      </c>
      <c r="N9" s="1" t="s">
        <v>50</v>
      </c>
      <c r="O9" s="1" t="s">
        <v>43</v>
      </c>
      <c r="Q9" s="1" t="s">
        <v>43</v>
      </c>
    </row>
    <row r="10" spans="1:17" s="1" customFormat="1" ht="30">
      <c r="B10" s="1" t="s">
        <v>51</v>
      </c>
      <c r="C10" s="1" t="s">
        <v>52</v>
      </c>
      <c r="D10" s="1" t="s">
        <v>53</v>
      </c>
      <c r="E10" s="1" t="s">
        <v>54</v>
      </c>
      <c r="F10" s="1" t="s">
        <v>55</v>
      </c>
      <c r="G10" s="1" t="s">
        <v>120</v>
      </c>
      <c r="H10" s="1" t="s">
        <v>54</v>
      </c>
      <c r="I10" s="1" t="s">
        <v>56</v>
      </c>
      <c r="J10" s="1" t="s">
        <v>56</v>
      </c>
      <c r="K10" s="1" t="s">
        <v>57</v>
      </c>
      <c r="L10" s="1" t="s">
        <v>58</v>
      </c>
      <c r="M10" s="1" t="s">
        <v>59</v>
      </c>
      <c r="N10" s="1" t="s">
        <v>60</v>
      </c>
      <c r="O10" s="1" t="s">
        <v>61</v>
      </c>
      <c r="P10" s="1" t="s">
        <v>24</v>
      </c>
      <c r="Q10" s="1" t="s">
        <v>51</v>
      </c>
    </row>
    <row r="11" spans="1:17" s="1" customFormat="1" ht="30">
      <c r="B11" s="1" t="s">
        <v>62</v>
      </c>
      <c r="C11" s="1" t="s">
        <v>64</v>
      </c>
      <c r="D11" s="1" t="s">
        <v>64</v>
      </c>
      <c r="E11" s="1" t="s">
        <v>64</v>
      </c>
      <c r="F11" s="1" t="s">
        <v>64</v>
      </c>
      <c r="G11" s="1" t="s">
        <v>63</v>
      </c>
      <c r="H11" s="1" t="s">
        <v>64</v>
      </c>
      <c r="I11" s="1" t="s">
        <v>63</v>
      </c>
      <c r="J11" s="1" t="s">
        <v>63</v>
      </c>
      <c r="K11" s="1" t="s">
        <v>63</v>
      </c>
      <c r="L11" s="1" t="s">
        <v>63</v>
      </c>
      <c r="M11" s="1" t="s">
        <v>65</v>
      </c>
      <c r="N11" s="1" t="s">
        <v>66</v>
      </c>
      <c r="O11" s="1" t="s">
        <v>114</v>
      </c>
      <c r="P11" s="1" t="s">
        <v>24</v>
      </c>
    </row>
    <row r="12" spans="1:17" s="1" customFormat="1"/>
    <row r="13" spans="1:17">
      <c r="A13">
        <v>1913</v>
      </c>
      <c r="B13" s="8">
        <v>45.5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>
        <v>1913</v>
      </c>
      <c r="Q13" s="3">
        <v>9.9</v>
      </c>
    </row>
    <row r="14" spans="1:17">
      <c r="A14">
        <v>1914</v>
      </c>
      <c r="B14" s="8">
        <v>44.6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>
        <v>1914</v>
      </c>
      <c r="Q14" s="3">
        <v>10</v>
      </c>
    </row>
    <row r="15" spans="1:17">
      <c r="A15">
        <v>1915</v>
      </c>
      <c r="B15" s="8">
        <v>43.2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>
        <v>1915</v>
      </c>
      <c r="Q15" s="3">
        <v>10.1</v>
      </c>
    </row>
    <row r="16" spans="1:17">
      <c r="A16">
        <v>1916</v>
      </c>
      <c r="B16" s="8">
        <v>42.1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>
        <v>1916</v>
      </c>
      <c r="Q16" s="3">
        <v>10.9</v>
      </c>
    </row>
    <row r="17" spans="1:17">
      <c r="A17">
        <v>1917</v>
      </c>
      <c r="B17" s="8">
        <v>41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>
        <v>1917</v>
      </c>
      <c r="Q17" s="3">
        <v>12.8</v>
      </c>
    </row>
    <row r="18" spans="1:17">
      <c r="A18">
        <v>1918</v>
      </c>
      <c r="B18" s="8">
        <v>41.1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>
        <v>1918</v>
      </c>
      <c r="Q18" s="3">
        <v>15.1</v>
      </c>
    </row>
    <row r="19" spans="1:17">
      <c r="A19">
        <v>1919</v>
      </c>
      <c r="B19" s="8">
        <v>42.6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>
        <v>1919</v>
      </c>
      <c r="Q19" s="3">
        <v>17.3</v>
      </c>
    </row>
    <row r="20" spans="1:17">
      <c r="A20">
        <v>1920</v>
      </c>
      <c r="B20" s="8">
        <v>42.5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>
        <v>1920</v>
      </c>
      <c r="Q20" s="3">
        <v>20</v>
      </c>
    </row>
    <row r="21" spans="1:17">
      <c r="A21">
        <v>1921</v>
      </c>
      <c r="B21" s="8">
        <v>43.3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>
        <v>1921</v>
      </c>
      <c r="Q21" s="3">
        <v>17.899999999999999</v>
      </c>
    </row>
    <row r="22" spans="1:17">
      <c r="A22">
        <v>1922</v>
      </c>
      <c r="B22" s="8">
        <v>42.8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>
        <v>1922</v>
      </c>
      <c r="Q22" s="3">
        <v>16.8</v>
      </c>
    </row>
    <row r="23" spans="1:17">
      <c r="A23">
        <v>1923</v>
      </c>
      <c r="B23" s="8">
        <v>41.9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>
        <v>1923</v>
      </c>
      <c r="Q23" s="3">
        <v>17.100000000000001</v>
      </c>
    </row>
    <row r="24" spans="1:17">
      <c r="A24">
        <v>1924</v>
      </c>
      <c r="B24" s="8">
        <v>41.6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>
        <v>1924</v>
      </c>
      <c r="Q24" s="3">
        <v>17.100000000000001</v>
      </c>
    </row>
    <row r="25" spans="1:17">
      <c r="A25">
        <v>1925</v>
      </c>
      <c r="B25" s="8">
        <v>41.2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>
        <v>1925</v>
      </c>
      <c r="Q25" s="3">
        <v>17.5</v>
      </c>
    </row>
    <row r="26" spans="1:17">
      <c r="A26">
        <v>1926</v>
      </c>
      <c r="B26" s="8">
        <v>40.6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>
        <v>1926</v>
      </c>
      <c r="Q26" s="3">
        <v>17.7</v>
      </c>
    </row>
    <row r="27" spans="1:17">
      <c r="A27">
        <v>1927</v>
      </c>
      <c r="B27" s="8">
        <v>40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>
        <v>1927</v>
      </c>
      <c r="Q27" s="3">
        <v>17.399999999999999</v>
      </c>
    </row>
    <row r="28" spans="1:17">
      <c r="A28">
        <v>1928</v>
      </c>
      <c r="B28" s="8">
        <v>39.299999999999997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>
        <v>1928</v>
      </c>
      <c r="Q28" s="3">
        <v>17.100000000000001</v>
      </c>
    </row>
    <row r="29" spans="1:17">
      <c r="A29">
        <v>1929</v>
      </c>
      <c r="B29" s="8">
        <v>37.9</v>
      </c>
      <c r="C29" s="8">
        <v>15.666</v>
      </c>
      <c r="D29" s="8"/>
      <c r="E29" s="8"/>
      <c r="F29" s="8"/>
      <c r="G29" s="8">
        <v>1903.162</v>
      </c>
      <c r="H29" s="8"/>
      <c r="I29" s="8"/>
      <c r="J29" s="8"/>
      <c r="K29" s="8"/>
      <c r="L29" s="8"/>
      <c r="M29" s="8"/>
      <c r="N29" s="8"/>
      <c r="O29" s="8"/>
      <c r="P29">
        <v>1929</v>
      </c>
      <c r="Q29" s="3">
        <v>17.100000000000001</v>
      </c>
    </row>
    <row r="30" spans="1:17">
      <c r="A30">
        <v>1930</v>
      </c>
      <c r="B30" s="8">
        <v>37.200000000000003</v>
      </c>
      <c r="C30" s="8">
        <v>14.789</v>
      </c>
      <c r="D30" s="8"/>
      <c r="E30" s="8"/>
      <c r="F30" s="8"/>
      <c r="G30" s="8">
        <v>1479.85</v>
      </c>
      <c r="H30" s="8"/>
      <c r="I30" s="8"/>
      <c r="J30" s="8"/>
      <c r="K30" s="8"/>
      <c r="L30" s="8"/>
      <c r="M30" s="8"/>
      <c r="N30" s="8"/>
      <c r="O30" s="8"/>
      <c r="P30">
        <v>1930</v>
      </c>
      <c r="Q30" s="3">
        <v>16.7</v>
      </c>
    </row>
    <row r="31" spans="1:17">
      <c r="A31">
        <v>1931</v>
      </c>
      <c r="B31" s="8">
        <v>36.6</v>
      </c>
      <c r="C31" s="8">
        <v>12.891</v>
      </c>
      <c r="D31" s="8"/>
      <c r="E31" s="8"/>
      <c r="F31" s="8"/>
      <c r="G31" s="8">
        <v>1066.653</v>
      </c>
      <c r="H31" s="8"/>
      <c r="I31" s="8"/>
      <c r="J31" s="8"/>
      <c r="K31" s="8"/>
      <c r="L31" s="8"/>
      <c r="M31" s="8"/>
      <c r="N31" s="8"/>
      <c r="O31" s="8"/>
      <c r="P31">
        <v>1931</v>
      </c>
      <c r="Q31" s="3">
        <v>15.2</v>
      </c>
    </row>
    <row r="32" spans="1:17">
      <c r="A32">
        <v>1932</v>
      </c>
      <c r="B32" s="8">
        <v>36.299999999999997</v>
      </c>
      <c r="C32" s="8">
        <v>11.004</v>
      </c>
      <c r="D32" s="8"/>
      <c r="E32" s="8"/>
      <c r="F32" s="8"/>
      <c r="G32" s="8">
        <v>800.80700000000002</v>
      </c>
      <c r="H32" s="8"/>
      <c r="I32" s="8"/>
      <c r="J32" s="8"/>
      <c r="K32" s="8"/>
      <c r="L32" s="8"/>
      <c r="M32" s="8"/>
      <c r="N32" s="8"/>
      <c r="O32" s="8"/>
      <c r="P32">
        <v>1932</v>
      </c>
      <c r="Q32" s="3">
        <v>13.7</v>
      </c>
    </row>
    <row r="33" spans="1:17">
      <c r="A33">
        <v>1933</v>
      </c>
      <c r="B33" s="8">
        <v>35.9</v>
      </c>
      <c r="C33" s="8">
        <v>11.311999999999999</v>
      </c>
      <c r="D33" s="8"/>
      <c r="E33" s="8"/>
      <c r="F33" s="8"/>
      <c r="G33" s="8">
        <v>731.74900000000002</v>
      </c>
      <c r="H33" s="8"/>
      <c r="I33" s="8"/>
      <c r="J33" s="8"/>
      <c r="K33" s="8"/>
      <c r="L33" s="8"/>
      <c r="M33" s="8"/>
      <c r="N33" s="8"/>
      <c r="O33" s="8"/>
      <c r="P33">
        <v>1933</v>
      </c>
      <c r="Q33" s="3">
        <v>13</v>
      </c>
    </row>
    <row r="34" spans="1:17">
      <c r="A34">
        <v>1934</v>
      </c>
      <c r="B34" s="8">
        <v>33.200000000000003</v>
      </c>
      <c r="C34" s="8">
        <v>12.849</v>
      </c>
      <c r="D34" s="8"/>
      <c r="E34" s="8"/>
      <c r="F34" s="8"/>
      <c r="G34" s="8">
        <v>782.34699999999998</v>
      </c>
      <c r="H34" s="8"/>
      <c r="I34" s="8"/>
      <c r="J34" s="8"/>
      <c r="K34" s="8"/>
      <c r="L34" s="8"/>
      <c r="M34" s="8"/>
      <c r="N34" s="8"/>
      <c r="O34" s="8"/>
      <c r="P34">
        <v>1934</v>
      </c>
      <c r="Q34" s="3">
        <v>13.4</v>
      </c>
    </row>
    <row r="35" spans="1:17">
      <c r="A35">
        <v>1935</v>
      </c>
      <c r="B35" s="8">
        <v>31.5</v>
      </c>
      <c r="C35" s="8">
        <v>12.932</v>
      </c>
      <c r="D35" s="8"/>
      <c r="E35" s="8"/>
      <c r="F35" s="8"/>
      <c r="G35" s="8">
        <v>770.26800000000003</v>
      </c>
      <c r="H35" s="8"/>
      <c r="I35" s="8"/>
      <c r="J35" s="8"/>
      <c r="K35" s="8"/>
      <c r="L35" s="8"/>
      <c r="M35" s="8"/>
      <c r="N35" s="8"/>
      <c r="O35" s="8">
        <v>20.3</v>
      </c>
      <c r="P35">
        <v>1935</v>
      </c>
      <c r="Q35" s="3">
        <v>13.7</v>
      </c>
    </row>
    <row r="36" spans="1:17">
      <c r="A36">
        <v>1936</v>
      </c>
      <c r="B36" s="8">
        <v>30.5</v>
      </c>
      <c r="C36" s="8">
        <v>13.420999999999999</v>
      </c>
      <c r="D36" s="8"/>
      <c r="E36" s="8"/>
      <c r="F36" s="8"/>
      <c r="G36" s="8">
        <v>761.53099999999995</v>
      </c>
      <c r="H36" s="8"/>
      <c r="I36" s="8"/>
      <c r="J36" s="8"/>
      <c r="K36" s="8"/>
      <c r="L36" s="8"/>
      <c r="M36" s="8"/>
      <c r="N36" s="8"/>
      <c r="O36" s="8">
        <v>20.399999999999999</v>
      </c>
      <c r="P36">
        <v>1936</v>
      </c>
      <c r="Q36" s="3">
        <v>13.9</v>
      </c>
    </row>
    <row r="37" spans="1:17">
      <c r="A37">
        <v>1937</v>
      </c>
      <c r="B37" s="8">
        <v>29.9</v>
      </c>
      <c r="C37" s="8">
        <v>14.875</v>
      </c>
      <c r="D37" s="8"/>
      <c r="E37" s="8"/>
      <c r="F37" s="8"/>
      <c r="G37" s="8">
        <v>779.25800000000004</v>
      </c>
      <c r="H37" s="8"/>
      <c r="I37" s="8"/>
      <c r="J37" s="8"/>
      <c r="K37" s="8"/>
      <c r="L37" s="8"/>
      <c r="M37" s="8"/>
      <c r="N37" s="8"/>
      <c r="O37" s="8">
        <v>20.8</v>
      </c>
      <c r="P37">
        <v>1937</v>
      </c>
      <c r="Q37" s="3">
        <v>14.4</v>
      </c>
    </row>
    <row r="38" spans="1:17">
      <c r="A38">
        <v>1938</v>
      </c>
      <c r="B38" s="8">
        <v>29.4</v>
      </c>
      <c r="C38" s="8">
        <v>14.654999999999999</v>
      </c>
      <c r="D38" s="8"/>
      <c r="E38" s="8"/>
      <c r="F38" s="8"/>
      <c r="G38" s="8">
        <v>759.88199999999995</v>
      </c>
      <c r="H38" s="8"/>
      <c r="I38" s="8"/>
      <c r="J38" s="8"/>
      <c r="K38" s="8"/>
      <c r="L38" s="8"/>
      <c r="M38" s="8"/>
      <c r="N38" s="8"/>
      <c r="O38" s="8">
        <v>21.8</v>
      </c>
      <c r="P38">
        <v>1938</v>
      </c>
      <c r="Q38" s="3">
        <v>14.1</v>
      </c>
    </row>
    <row r="39" spans="1:17">
      <c r="A39">
        <v>1939</v>
      </c>
      <c r="B39" s="8">
        <v>28.9</v>
      </c>
      <c r="C39" s="8">
        <v>15.003</v>
      </c>
      <c r="D39" s="8"/>
      <c r="E39" s="8"/>
      <c r="F39" s="8"/>
      <c r="G39" s="8">
        <v>732.46400000000006</v>
      </c>
      <c r="H39" s="8"/>
      <c r="I39" s="8"/>
      <c r="J39" s="8"/>
      <c r="K39" s="8"/>
      <c r="L39" s="8"/>
      <c r="M39" s="8"/>
      <c r="N39" s="8"/>
      <c r="O39" s="8">
        <v>21.3</v>
      </c>
      <c r="P39">
        <v>1939</v>
      </c>
      <c r="Q39" s="3">
        <v>13.9</v>
      </c>
    </row>
    <row r="40" spans="1:17">
      <c r="A40">
        <v>1940</v>
      </c>
      <c r="B40" s="8">
        <v>28.6</v>
      </c>
      <c r="C40" s="8">
        <v>15.403</v>
      </c>
      <c r="D40" s="8"/>
      <c r="E40" s="8"/>
      <c r="F40" s="8"/>
      <c r="G40" s="8">
        <v>741.90499999999997</v>
      </c>
      <c r="H40" s="8"/>
      <c r="I40" s="8"/>
      <c r="J40" s="8"/>
      <c r="K40" s="8"/>
      <c r="L40" s="8"/>
      <c r="M40" s="8"/>
      <c r="N40" s="8"/>
      <c r="O40" s="8">
        <v>21.3</v>
      </c>
      <c r="P40">
        <v>1940</v>
      </c>
      <c r="Q40" s="3">
        <v>14</v>
      </c>
    </row>
    <row r="41" spans="1:17">
      <c r="A41">
        <v>1941</v>
      </c>
      <c r="B41" s="8">
        <v>28.4</v>
      </c>
      <c r="C41" s="8">
        <v>17.251000000000001</v>
      </c>
      <c r="D41" s="8"/>
      <c r="E41" s="8"/>
      <c r="F41" s="8"/>
      <c r="G41" s="8">
        <v>762.40499999999997</v>
      </c>
      <c r="H41" s="8"/>
      <c r="I41" s="8"/>
      <c r="J41" s="8"/>
      <c r="K41" s="8"/>
      <c r="L41" s="8"/>
      <c r="M41" s="8"/>
      <c r="N41" s="8"/>
      <c r="O41" s="8">
        <v>23</v>
      </c>
      <c r="P41">
        <v>1941</v>
      </c>
      <c r="Q41" s="3">
        <v>14.7</v>
      </c>
    </row>
    <row r="42" spans="1:17">
      <c r="A42">
        <v>1942</v>
      </c>
      <c r="B42" s="8">
        <v>28.3</v>
      </c>
      <c r="C42" s="8">
        <v>20.155999999999999</v>
      </c>
      <c r="D42" s="8"/>
      <c r="E42" s="8"/>
      <c r="F42" s="8"/>
      <c r="G42" s="8">
        <v>903.86599999999999</v>
      </c>
      <c r="H42" s="8"/>
      <c r="I42" s="8"/>
      <c r="J42" s="8"/>
      <c r="K42" s="8"/>
      <c r="L42" s="8"/>
      <c r="M42" s="8"/>
      <c r="N42" s="8"/>
      <c r="O42" s="8" t="s">
        <v>24</v>
      </c>
      <c r="P42">
        <v>1942</v>
      </c>
      <c r="Q42" s="3">
        <v>16.3</v>
      </c>
    </row>
    <row r="43" spans="1:17">
      <c r="A43">
        <v>1943</v>
      </c>
      <c r="B43" s="8">
        <v>28.2</v>
      </c>
      <c r="C43" s="8">
        <v>23.626999999999999</v>
      </c>
      <c r="D43" s="8"/>
      <c r="E43" s="8"/>
      <c r="F43" s="8"/>
      <c r="G43" s="8">
        <v>905.85799999999995</v>
      </c>
      <c r="H43" s="8"/>
      <c r="I43" s="8"/>
      <c r="J43" s="8"/>
      <c r="K43" s="8"/>
      <c r="L43" s="8"/>
      <c r="M43" s="8"/>
      <c r="N43" s="8"/>
      <c r="O43" s="8" t="s">
        <v>24</v>
      </c>
      <c r="P43">
        <v>1943</v>
      </c>
      <c r="Q43" s="3">
        <v>17.3</v>
      </c>
    </row>
    <row r="44" spans="1:17">
      <c r="A44">
        <v>1944</v>
      </c>
      <c r="B44" s="8">
        <v>28.2</v>
      </c>
      <c r="C44" s="8">
        <v>28.033000000000001</v>
      </c>
      <c r="D44" s="8"/>
      <c r="E44" s="8"/>
      <c r="F44" s="8"/>
      <c r="G44" s="8">
        <v>983.89099999999996</v>
      </c>
      <c r="H44" s="8"/>
      <c r="I44" s="8"/>
      <c r="J44" s="8"/>
      <c r="K44" s="8"/>
      <c r="L44" s="8"/>
      <c r="M44" s="8"/>
      <c r="N44" s="8"/>
      <c r="O44" s="8" t="s">
        <v>24</v>
      </c>
      <c r="P44">
        <v>1944</v>
      </c>
      <c r="Q44" s="3">
        <v>17.600000000000001</v>
      </c>
    </row>
    <row r="45" spans="1:17">
      <c r="A45">
        <v>1945</v>
      </c>
      <c r="B45" s="8">
        <v>28</v>
      </c>
      <c r="C45" s="8">
        <v>31.163</v>
      </c>
      <c r="D45" s="8"/>
      <c r="E45" s="8"/>
      <c r="F45" s="8"/>
      <c r="G45" s="8">
        <v>989.49800000000005</v>
      </c>
      <c r="H45" s="8"/>
      <c r="I45" s="8"/>
      <c r="J45" s="8"/>
      <c r="K45" s="8"/>
      <c r="L45" s="8"/>
      <c r="M45" s="8"/>
      <c r="N45" s="8"/>
      <c r="O45" s="8" t="s">
        <v>24</v>
      </c>
      <c r="P45">
        <v>1945</v>
      </c>
      <c r="Q45" s="3">
        <v>18</v>
      </c>
    </row>
    <row r="46" spans="1:17">
      <c r="A46">
        <v>1946</v>
      </c>
      <c r="B46" s="8">
        <v>26.9</v>
      </c>
      <c r="C46" s="8">
        <v>30.806999999999999</v>
      </c>
      <c r="D46" s="8"/>
      <c r="E46" s="8"/>
      <c r="F46" s="8"/>
      <c r="G46" s="8">
        <v>1006.6130000000001</v>
      </c>
      <c r="H46" s="8"/>
      <c r="I46" s="8"/>
      <c r="J46" s="8"/>
      <c r="K46" s="8"/>
      <c r="L46" s="8"/>
      <c r="M46" s="8"/>
      <c r="N46" s="8"/>
      <c r="O46" s="8" t="s">
        <v>24</v>
      </c>
      <c r="P46">
        <v>1946</v>
      </c>
      <c r="Q46" s="3">
        <v>19.5</v>
      </c>
    </row>
    <row r="47" spans="1:17">
      <c r="A47">
        <v>1947</v>
      </c>
      <c r="B47" s="8">
        <v>26.6</v>
      </c>
      <c r="C47" s="8">
        <v>30.585000000000001</v>
      </c>
      <c r="D47" s="8"/>
      <c r="E47" s="8"/>
      <c r="F47" s="8"/>
      <c r="G47" s="8">
        <v>1222.519</v>
      </c>
      <c r="H47" s="8"/>
      <c r="I47" s="8"/>
      <c r="J47" s="8"/>
      <c r="K47" s="8"/>
      <c r="L47" s="8"/>
      <c r="M47" s="8"/>
      <c r="N47" s="8"/>
      <c r="O47" s="8">
        <v>34.1</v>
      </c>
      <c r="P47">
        <v>1947</v>
      </c>
      <c r="Q47" s="3">
        <v>22.3</v>
      </c>
    </row>
    <row r="48" spans="1:17">
      <c r="A48">
        <v>1948</v>
      </c>
      <c r="B48" s="8">
        <v>26.8</v>
      </c>
      <c r="C48" s="8">
        <v>30.541</v>
      </c>
      <c r="D48" s="8"/>
      <c r="E48" s="8"/>
      <c r="F48" s="8"/>
      <c r="G48" s="8">
        <v>1293.9179999999999</v>
      </c>
      <c r="H48" s="8"/>
      <c r="I48" s="8"/>
      <c r="J48" s="8"/>
      <c r="K48" s="8"/>
      <c r="L48" s="8"/>
      <c r="M48" s="8"/>
      <c r="N48" s="8"/>
      <c r="O48" s="8">
        <v>37.299999999999997</v>
      </c>
      <c r="P48">
        <v>1948</v>
      </c>
      <c r="Q48" s="3">
        <v>24.1</v>
      </c>
    </row>
    <row r="49" spans="1:17">
      <c r="A49">
        <v>1949</v>
      </c>
      <c r="B49" s="8">
        <v>27.1</v>
      </c>
      <c r="C49" s="8">
        <v>29.526</v>
      </c>
      <c r="D49" s="8"/>
      <c r="E49" s="8"/>
      <c r="F49" s="8"/>
      <c r="G49" s="8">
        <v>1354.7059999999999</v>
      </c>
      <c r="H49" s="8"/>
      <c r="I49" s="8"/>
      <c r="J49" s="8"/>
      <c r="K49" s="8"/>
      <c r="L49" s="8"/>
      <c r="M49" s="8"/>
      <c r="N49" s="8"/>
      <c r="O49" s="8">
        <v>40.799999999999997</v>
      </c>
      <c r="P49">
        <v>1949</v>
      </c>
      <c r="Q49" s="3">
        <v>23.8</v>
      </c>
    </row>
    <row r="50" spans="1:17">
      <c r="A50">
        <v>1950</v>
      </c>
      <c r="B50" s="8">
        <v>27.2</v>
      </c>
      <c r="C50" s="8">
        <v>30.239000000000001</v>
      </c>
      <c r="D50" s="8"/>
      <c r="E50" s="8"/>
      <c r="F50" s="8"/>
      <c r="G50" s="8">
        <v>1344.423</v>
      </c>
      <c r="H50" s="8"/>
      <c r="I50" s="8"/>
      <c r="J50" s="8"/>
      <c r="K50" s="8"/>
      <c r="L50" s="8"/>
      <c r="M50" s="8"/>
      <c r="N50" s="8"/>
      <c r="O50" s="8">
        <v>41.1</v>
      </c>
      <c r="P50">
        <v>1950</v>
      </c>
      <c r="Q50" s="3">
        <v>24.1</v>
      </c>
    </row>
    <row r="51" spans="1:17">
      <c r="A51">
        <v>1951</v>
      </c>
      <c r="B51" s="8">
        <v>27.4</v>
      </c>
      <c r="C51" s="8">
        <v>33.271999999999998</v>
      </c>
      <c r="D51" s="8">
        <v>156.6</v>
      </c>
      <c r="E51" s="8"/>
      <c r="F51" s="8"/>
      <c r="G51" s="8">
        <v>1340.654</v>
      </c>
      <c r="H51" s="8"/>
      <c r="I51" s="8"/>
      <c r="J51" s="8"/>
      <c r="K51" s="8"/>
      <c r="L51" s="8"/>
      <c r="M51" s="8"/>
      <c r="N51" s="8"/>
      <c r="O51" s="8">
        <v>43.1</v>
      </c>
      <c r="P51">
        <v>1951</v>
      </c>
      <c r="Q51" s="3">
        <v>26</v>
      </c>
    </row>
    <row r="52" spans="1:17">
      <c r="A52">
        <v>1952</v>
      </c>
      <c r="B52" s="8">
        <v>27.6</v>
      </c>
      <c r="C52" s="8">
        <v>32.874000000000002</v>
      </c>
      <c r="D52" s="8">
        <v>138.1</v>
      </c>
      <c r="E52" s="8"/>
      <c r="F52" s="8"/>
      <c r="G52" s="8">
        <v>1243.0039999999999</v>
      </c>
      <c r="H52" s="8"/>
      <c r="I52" s="8"/>
      <c r="J52" s="8"/>
      <c r="K52" s="8"/>
      <c r="L52" s="8"/>
      <c r="M52" s="8"/>
      <c r="N52" s="8"/>
      <c r="O52" s="8">
        <v>46.8</v>
      </c>
      <c r="P52">
        <v>1952</v>
      </c>
      <c r="Q52" s="3">
        <v>26.5</v>
      </c>
    </row>
    <row r="53" spans="1:17">
      <c r="A53">
        <v>1953</v>
      </c>
      <c r="B53" s="8">
        <v>28</v>
      </c>
      <c r="C53" s="8">
        <v>33.277000000000001</v>
      </c>
      <c r="D53" s="8">
        <v>132.80000000000001</v>
      </c>
      <c r="E53" s="8"/>
      <c r="F53" s="8"/>
      <c r="G53" s="8">
        <v>1206.7139999999999</v>
      </c>
      <c r="H53" s="8"/>
      <c r="I53" s="8"/>
      <c r="J53" s="8"/>
      <c r="K53" s="8"/>
      <c r="L53" s="8"/>
      <c r="M53" s="8"/>
      <c r="N53" s="8"/>
      <c r="O53" s="8">
        <v>47.2</v>
      </c>
      <c r="P53">
        <v>1953</v>
      </c>
      <c r="Q53" s="3">
        <v>26.7</v>
      </c>
    </row>
    <row r="54" spans="1:17">
      <c r="A54">
        <v>1954</v>
      </c>
      <c r="B54" s="8">
        <v>28.1</v>
      </c>
      <c r="C54" s="8">
        <v>32.74</v>
      </c>
      <c r="D54" s="8">
        <v>124.1</v>
      </c>
      <c r="E54" s="8"/>
      <c r="F54" s="8"/>
      <c r="G54" s="8">
        <v>1148.0920000000001</v>
      </c>
      <c r="H54" s="8"/>
      <c r="I54" s="8"/>
      <c r="J54" s="8"/>
      <c r="K54" s="8"/>
      <c r="L54" s="8"/>
      <c r="M54" s="8"/>
      <c r="N54" s="8"/>
      <c r="O54" s="8">
        <v>46.5</v>
      </c>
      <c r="P54">
        <v>1954</v>
      </c>
      <c r="Q54" s="3">
        <v>26.9</v>
      </c>
    </row>
    <row r="55" spans="1:17">
      <c r="A55">
        <v>1955</v>
      </c>
      <c r="B55" s="8">
        <v>28.5</v>
      </c>
      <c r="C55" s="8">
        <v>32.793999999999997</v>
      </c>
      <c r="D55" s="8">
        <v>117</v>
      </c>
      <c r="E55" s="8"/>
      <c r="F55" s="8"/>
      <c r="G55" s="8">
        <v>1094.2809999999999</v>
      </c>
      <c r="H55" s="8"/>
      <c r="I55" s="8"/>
      <c r="J55" s="8"/>
      <c r="K55" s="8"/>
      <c r="L55" s="8"/>
      <c r="M55" s="8"/>
      <c r="N55" s="8"/>
      <c r="O55" s="8">
        <v>44.8</v>
      </c>
      <c r="P55">
        <v>1955</v>
      </c>
      <c r="Q55" s="3">
        <v>26.8</v>
      </c>
    </row>
    <row r="56" spans="1:17">
      <c r="A56">
        <v>1956</v>
      </c>
      <c r="B56" s="8">
        <v>28.6</v>
      </c>
      <c r="C56" s="8">
        <v>34.185000000000002</v>
      </c>
      <c r="D56" s="8">
        <v>117.5</v>
      </c>
      <c r="E56" s="8"/>
      <c r="F56" s="8"/>
      <c r="G56" s="8">
        <v>1099.0139999999999</v>
      </c>
      <c r="H56" s="8"/>
      <c r="I56" s="8"/>
      <c r="J56" s="8"/>
      <c r="K56" s="8"/>
      <c r="L56" s="8"/>
      <c r="M56" s="8"/>
      <c r="N56" s="8"/>
      <c r="O56" s="8">
        <v>46.1</v>
      </c>
      <c r="P56">
        <v>1956</v>
      </c>
      <c r="Q56" s="3">
        <v>27.2</v>
      </c>
    </row>
    <row r="57" spans="1:17">
      <c r="A57">
        <v>1957</v>
      </c>
      <c r="B57" s="8">
        <v>28.7</v>
      </c>
      <c r="C57" s="8">
        <v>35.026000000000003</v>
      </c>
      <c r="D57" s="8">
        <v>122.6</v>
      </c>
      <c r="E57" s="8"/>
      <c r="F57" s="8"/>
      <c r="G57" s="8">
        <v>1137.271</v>
      </c>
      <c r="H57" s="8"/>
      <c r="I57" s="8"/>
      <c r="J57" s="8"/>
      <c r="K57" s="8"/>
      <c r="L57" s="8"/>
      <c r="M57" s="8"/>
      <c r="N57" s="8"/>
      <c r="O57" s="8">
        <v>48.5</v>
      </c>
      <c r="P57">
        <v>1957</v>
      </c>
      <c r="Q57" s="3">
        <v>28.1</v>
      </c>
    </row>
    <row r="58" spans="1:17">
      <c r="A58">
        <v>1958</v>
      </c>
      <c r="B58" s="8">
        <v>29.1</v>
      </c>
      <c r="C58" s="8">
        <v>35.826000000000001</v>
      </c>
      <c r="D58" s="8">
        <v>124.8</v>
      </c>
      <c r="E58" s="8"/>
      <c r="F58" s="8"/>
      <c r="G58" s="8">
        <v>1160.2819999999999</v>
      </c>
      <c r="H58" s="8"/>
      <c r="I58" s="8"/>
      <c r="J58" s="8"/>
      <c r="K58" s="8"/>
      <c r="L58" s="8"/>
      <c r="M58" s="8"/>
      <c r="N58" s="8"/>
      <c r="O58" s="8">
        <v>50</v>
      </c>
      <c r="P58">
        <v>1958</v>
      </c>
      <c r="Q58" s="3">
        <v>28.9</v>
      </c>
    </row>
    <row r="59" spans="1:17">
      <c r="A59">
        <v>1959</v>
      </c>
      <c r="B59" s="8">
        <v>29.5</v>
      </c>
      <c r="C59" s="8">
        <v>36.567</v>
      </c>
      <c r="D59" s="8">
        <v>126.4</v>
      </c>
      <c r="E59" s="8"/>
      <c r="F59" s="8"/>
      <c r="G59" s="8">
        <v>1109.0029999999999</v>
      </c>
      <c r="H59" s="8"/>
      <c r="I59" s="8"/>
      <c r="J59" s="8"/>
      <c r="K59" s="8"/>
      <c r="L59" s="8"/>
      <c r="M59" s="8"/>
      <c r="N59" s="8"/>
      <c r="O59" s="8">
        <v>52.2</v>
      </c>
      <c r="P59">
        <v>1959</v>
      </c>
      <c r="Q59" s="3">
        <v>29.1</v>
      </c>
    </row>
    <row r="60" spans="1:17">
      <c r="A60">
        <v>1960</v>
      </c>
      <c r="B60" s="8">
        <v>29.9</v>
      </c>
      <c r="C60" s="8">
        <v>36.780999999999999</v>
      </c>
      <c r="D60" s="8">
        <v>127.3</v>
      </c>
      <c r="E60" s="8"/>
      <c r="F60" s="8"/>
      <c r="G60" s="8">
        <v>1110.29</v>
      </c>
      <c r="H60" s="8"/>
      <c r="I60" s="8"/>
      <c r="J60" s="8"/>
      <c r="K60" s="8"/>
      <c r="L60" s="8"/>
      <c r="M60" s="8"/>
      <c r="N60" s="8"/>
      <c r="O60" s="8">
        <v>51.5</v>
      </c>
      <c r="P60">
        <v>1960</v>
      </c>
      <c r="Q60" s="3">
        <v>29.6</v>
      </c>
    </row>
    <row r="61" spans="1:17">
      <c r="A61">
        <v>1961</v>
      </c>
      <c r="B61" s="8">
        <v>29.9</v>
      </c>
      <c r="C61" s="8">
        <v>36.759</v>
      </c>
      <c r="D61" s="8">
        <v>124</v>
      </c>
      <c r="E61" s="8"/>
      <c r="F61" s="8"/>
      <c r="G61" s="8">
        <v>1092.2940000000001</v>
      </c>
      <c r="H61" s="8"/>
      <c r="I61" s="8"/>
      <c r="J61" s="8"/>
      <c r="K61" s="8"/>
      <c r="L61" s="8"/>
      <c r="M61" s="8"/>
      <c r="N61" s="8"/>
      <c r="O61" s="8">
        <v>51.5</v>
      </c>
      <c r="P61">
        <v>1961</v>
      </c>
      <c r="Q61" s="3">
        <v>29.9</v>
      </c>
    </row>
    <row r="62" spans="1:17">
      <c r="A62">
        <v>1962</v>
      </c>
      <c r="B62" s="8">
        <v>29.9</v>
      </c>
      <c r="C62" s="8">
        <v>36.011000000000003</v>
      </c>
      <c r="D62" s="8">
        <v>117.9</v>
      </c>
      <c r="E62" s="8"/>
      <c r="F62" s="8"/>
      <c r="G62" s="8">
        <v>1059.8209999999999</v>
      </c>
      <c r="H62" s="8"/>
      <c r="I62" s="8"/>
      <c r="J62" s="8"/>
      <c r="K62" s="8"/>
      <c r="L62" s="8"/>
      <c r="M62" s="8"/>
      <c r="N62" s="8"/>
      <c r="O62" s="8">
        <v>51.3</v>
      </c>
      <c r="P62">
        <v>1962</v>
      </c>
      <c r="Q62" s="3">
        <v>30.2</v>
      </c>
    </row>
    <row r="63" spans="1:17">
      <c r="A63">
        <v>1963</v>
      </c>
      <c r="B63" s="8">
        <v>29.9</v>
      </c>
      <c r="C63" s="8">
        <v>35.966000000000001</v>
      </c>
      <c r="D63" s="8">
        <v>114.9</v>
      </c>
      <c r="E63" s="8"/>
      <c r="F63" s="8"/>
      <c r="G63" s="8">
        <v>1046.146</v>
      </c>
      <c r="H63" s="8"/>
      <c r="I63" s="8"/>
      <c r="J63" s="8"/>
      <c r="K63" s="8"/>
      <c r="L63" s="8"/>
      <c r="M63" s="8"/>
      <c r="N63" s="8"/>
      <c r="O63" s="8">
        <v>51</v>
      </c>
      <c r="P63">
        <v>1963</v>
      </c>
      <c r="Q63" s="3">
        <v>30.6</v>
      </c>
    </row>
    <row r="64" spans="1:17">
      <c r="A64">
        <v>1964</v>
      </c>
      <c r="B64" s="8">
        <v>29.8</v>
      </c>
      <c r="C64" s="8">
        <v>35.976999999999997</v>
      </c>
      <c r="D64" s="8">
        <v>112.3</v>
      </c>
      <c r="E64" s="8"/>
      <c r="F64" s="8"/>
      <c r="G64" s="8">
        <v>1042.3130000000001</v>
      </c>
      <c r="H64" s="8"/>
      <c r="I64" s="8"/>
      <c r="J64" s="8"/>
      <c r="K64" s="8"/>
      <c r="L64" s="8"/>
      <c r="M64" s="8"/>
      <c r="N64" s="8"/>
      <c r="O64" s="8">
        <v>50.9</v>
      </c>
      <c r="P64">
        <v>1964</v>
      </c>
      <c r="Q64" s="3">
        <v>31</v>
      </c>
    </row>
    <row r="65" spans="1:17">
      <c r="A65">
        <v>1965</v>
      </c>
      <c r="B65" s="8">
        <v>29.7</v>
      </c>
      <c r="C65" s="8">
        <v>37.755000000000003</v>
      </c>
      <c r="D65" s="8">
        <v>107.5</v>
      </c>
      <c r="E65" s="8"/>
      <c r="F65" s="8"/>
      <c r="G65" s="8">
        <v>1009.659</v>
      </c>
      <c r="H65" s="8"/>
      <c r="I65" s="8"/>
      <c r="J65" s="8"/>
      <c r="K65" s="8"/>
      <c r="L65" s="8"/>
      <c r="M65" s="8"/>
      <c r="N65" s="8"/>
      <c r="O65" s="8">
        <v>49.7</v>
      </c>
      <c r="P65">
        <v>1965</v>
      </c>
      <c r="Q65" s="3">
        <v>31.5</v>
      </c>
    </row>
    <row r="66" spans="1:17">
      <c r="A66">
        <v>1966</v>
      </c>
      <c r="B66" s="8">
        <v>29.7</v>
      </c>
      <c r="C66" s="8">
        <v>39.597000000000001</v>
      </c>
      <c r="D66" s="8">
        <v>102.3</v>
      </c>
      <c r="E66" s="8"/>
      <c r="F66" s="8"/>
      <c r="G66" s="8">
        <v>969.34199999999998</v>
      </c>
      <c r="H66" s="8"/>
      <c r="I66" s="8"/>
      <c r="J66" s="8"/>
      <c r="K66" s="8"/>
      <c r="L66" s="8"/>
      <c r="M66" s="8"/>
      <c r="N66" s="8"/>
      <c r="O66" s="8">
        <v>48.8</v>
      </c>
      <c r="P66">
        <v>1966</v>
      </c>
      <c r="Q66" s="3">
        <v>32.4</v>
      </c>
    </row>
    <row r="67" spans="1:17">
      <c r="A67">
        <v>1967</v>
      </c>
      <c r="B67" s="8">
        <v>29.9</v>
      </c>
      <c r="C67" s="8">
        <v>40.905000000000001</v>
      </c>
      <c r="D67" s="8">
        <v>100.2</v>
      </c>
      <c r="E67" s="8"/>
      <c r="F67" s="8"/>
      <c r="G67" s="8">
        <v>955.59400000000005</v>
      </c>
      <c r="H67" s="8"/>
      <c r="I67" s="8"/>
      <c r="J67" s="8"/>
      <c r="K67" s="8"/>
      <c r="L67" s="8">
        <v>53.6</v>
      </c>
      <c r="M67" s="8"/>
      <c r="N67" s="8"/>
      <c r="O67" s="8">
        <v>49.3</v>
      </c>
      <c r="P67">
        <v>1967</v>
      </c>
      <c r="Q67" s="3">
        <v>33.4</v>
      </c>
    </row>
    <row r="68" spans="1:17">
      <c r="A68">
        <v>1968</v>
      </c>
      <c r="B68" s="8">
        <v>30.2</v>
      </c>
      <c r="C68" s="8">
        <v>43.005000000000003</v>
      </c>
      <c r="D68" s="8">
        <v>100</v>
      </c>
      <c r="E68" s="8"/>
      <c r="F68" s="8"/>
      <c r="G68" s="8">
        <v>951.18600000000004</v>
      </c>
      <c r="H68" s="8"/>
      <c r="I68" s="8"/>
      <c r="J68" s="8"/>
      <c r="K68" s="8"/>
      <c r="L68" s="8">
        <v>54.1</v>
      </c>
      <c r="M68" s="8"/>
      <c r="N68" s="8"/>
      <c r="O68" s="8">
        <v>50.7</v>
      </c>
      <c r="P68">
        <v>1968</v>
      </c>
      <c r="Q68" s="3">
        <v>34.799999999999997</v>
      </c>
    </row>
    <row r="69" spans="1:17">
      <c r="A69">
        <v>1969</v>
      </c>
      <c r="B69" s="8">
        <v>30.8</v>
      </c>
      <c r="C69" s="8">
        <v>45.387</v>
      </c>
      <c r="D69" s="8">
        <v>99.8</v>
      </c>
      <c r="E69" s="8"/>
      <c r="F69" s="8"/>
      <c r="G69" s="8">
        <v>950.21100000000001</v>
      </c>
      <c r="H69" s="8"/>
      <c r="I69" s="8"/>
      <c r="J69" s="8"/>
      <c r="K69" s="8"/>
      <c r="L69" s="8">
        <v>54.9</v>
      </c>
      <c r="M69" s="8"/>
      <c r="N69" s="8"/>
      <c r="O69" s="8">
        <v>51.5</v>
      </c>
      <c r="P69">
        <v>1969</v>
      </c>
      <c r="Q69" s="3">
        <v>36.700000000000003</v>
      </c>
    </row>
    <row r="70" spans="1:17">
      <c r="A70">
        <v>1970</v>
      </c>
      <c r="B70" s="8">
        <v>31.8</v>
      </c>
      <c r="C70" s="8">
        <v>47.072000000000003</v>
      </c>
      <c r="D70" s="8">
        <v>100</v>
      </c>
      <c r="E70" s="8"/>
      <c r="F70" s="8"/>
      <c r="G70" s="8">
        <v>950.42399999999998</v>
      </c>
      <c r="H70" s="8"/>
      <c r="I70" s="8"/>
      <c r="J70" s="8"/>
      <c r="K70" s="8"/>
      <c r="L70" s="8">
        <v>55.2</v>
      </c>
      <c r="M70" s="8"/>
      <c r="N70" s="8"/>
      <c r="O70" s="8">
        <v>53</v>
      </c>
      <c r="P70">
        <v>1970</v>
      </c>
      <c r="Q70" s="3">
        <v>38.799999999999997</v>
      </c>
    </row>
    <row r="71" spans="1:17">
      <c r="A71">
        <v>1971</v>
      </c>
      <c r="B71" s="8">
        <v>33.9</v>
      </c>
      <c r="C71" s="8">
        <v>50.280999999999999</v>
      </c>
      <c r="D71" s="8">
        <v>100.3</v>
      </c>
      <c r="E71" s="8"/>
      <c r="F71" s="8"/>
      <c r="G71" s="8">
        <v>956.28700000000003</v>
      </c>
      <c r="H71" s="8"/>
      <c r="I71" s="8"/>
      <c r="J71" s="8"/>
      <c r="K71" s="8"/>
      <c r="L71" s="8">
        <v>55</v>
      </c>
      <c r="M71" s="8"/>
      <c r="N71" s="8"/>
      <c r="O71" s="8">
        <v>55.2</v>
      </c>
      <c r="P71">
        <v>1971</v>
      </c>
      <c r="Q71" s="3">
        <v>40.5</v>
      </c>
    </row>
    <row r="72" spans="1:17">
      <c r="A72">
        <v>1972</v>
      </c>
      <c r="B72" s="8">
        <v>35.6</v>
      </c>
      <c r="C72" s="8">
        <v>53.610999999999997</v>
      </c>
      <c r="D72" s="8">
        <v>99.7</v>
      </c>
      <c r="E72" s="8"/>
      <c r="F72" s="8"/>
      <c r="G72" s="8">
        <v>963.63</v>
      </c>
      <c r="H72" s="8"/>
      <c r="I72" s="8"/>
      <c r="J72" s="8"/>
      <c r="K72" s="8"/>
      <c r="L72" s="8">
        <v>56.4</v>
      </c>
      <c r="M72" s="8"/>
      <c r="N72" s="8"/>
      <c r="O72" s="8">
        <v>54.7</v>
      </c>
      <c r="P72">
        <v>1972</v>
      </c>
      <c r="Q72" s="3">
        <v>41.8</v>
      </c>
    </row>
    <row r="73" spans="1:17">
      <c r="A73">
        <v>1973</v>
      </c>
      <c r="B73" s="8">
        <v>37.4</v>
      </c>
      <c r="C73" s="8">
        <v>55.32</v>
      </c>
      <c r="D73" s="8">
        <v>98.2</v>
      </c>
      <c r="E73" s="8"/>
      <c r="F73" s="8"/>
      <c r="G73" s="8">
        <v>962.52200000000005</v>
      </c>
      <c r="H73" s="8"/>
      <c r="I73" s="8"/>
      <c r="J73" s="8"/>
      <c r="K73" s="8"/>
      <c r="L73" s="8">
        <v>56.1</v>
      </c>
      <c r="M73" s="8"/>
      <c r="N73" s="8"/>
      <c r="O73" s="8">
        <v>54.8</v>
      </c>
      <c r="P73">
        <v>1973</v>
      </c>
      <c r="Q73" s="3">
        <v>44.4</v>
      </c>
    </row>
    <row r="74" spans="1:17">
      <c r="A74">
        <v>1974</v>
      </c>
      <c r="B74" s="8">
        <v>44.1</v>
      </c>
      <c r="C74" s="8">
        <v>57.308999999999997</v>
      </c>
      <c r="D74" s="8">
        <v>99.1</v>
      </c>
      <c r="E74" s="8"/>
      <c r="F74" s="8"/>
      <c r="G74" s="8">
        <v>979.80499999999995</v>
      </c>
      <c r="H74" s="8"/>
      <c r="I74" s="8"/>
      <c r="J74" s="8"/>
      <c r="K74" s="8"/>
      <c r="L74" s="8">
        <v>59.7</v>
      </c>
      <c r="M74" s="8"/>
      <c r="N74" s="8"/>
      <c r="O74" s="8">
        <v>57.9</v>
      </c>
      <c r="P74">
        <v>1974</v>
      </c>
      <c r="Q74" s="3">
        <v>49.3</v>
      </c>
    </row>
    <row r="75" spans="1:17">
      <c r="A75">
        <v>1975</v>
      </c>
      <c r="B75" s="8">
        <v>50</v>
      </c>
      <c r="C75" s="8">
        <v>61.043999999999997</v>
      </c>
      <c r="D75" s="8">
        <v>101.8</v>
      </c>
      <c r="E75" s="8"/>
      <c r="F75" s="8"/>
      <c r="G75" s="8">
        <v>1008.063</v>
      </c>
      <c r="H75" s="8"/>
      <c r="I75" s="8"/>
      <c r="J75" s="8"/>
      <c r="K75" s="8"/>
      <c r="L75" s="8">
        <v>67.7</v>
      </c>
      <c r="M75" s="8"/>
      <c r="N75" s="8"/>
      <c r="O75" s="8">
        <v>62.9</v>
      </c>
      <c r="P75">
        <v>1975</v>
      </c>
      <c r="Q75" s="3">
        <v>53.8</v>
      </c>
    </row>
    <row r="76" spans="1:17">
      <c r="A76">
        <v>1976</v>
      </c>
      <c r="B76" s="8">
        <v>53.1</v>
      </c>
      <c r="C76" s="8">
        <v>65.158000000000001</v>
      </c>
      <c r="D76" s="8">
        <v>103.1</v>
      </c>
      <c r="E76" s="8"/>
      <c r="F76" s="8"/>
      <c r="G76" s="8">
        <v>1020.109</v>
      </c>
      <c r="H76" s="8"/>
      <c r="I76" s="8"/>
      <c r="J76" s="8"/>
      <c r="K76" s="8"/>
      <c r="L76" s="8">
        <v>72.599999999999994</v>
      </c>
      <c r="M76" s="8"/>
      <c r="N76" s="8"/>
      <c r="O76" s="8">
        <v>66.900000000000006</v>
      </c>
      <c r="P76">
        <v>1976</v>
      </c>
      <c r="Q76" s="3">
        <v>56.9</v>
      </c>
    </row>
    <row r="77" spans="1:17">
      <c r="A77">
        <v>1977</v>
      </c>
      <c r="B77" s="8">
        <v>56.6</v>
      </c>
      <c r="C77" s="8">
        <v>69.108999999999995</v>
      </c>
      <c r="D77" s="8">
        <v>101.9</v>
      </c>
      <c r="E77" s="8"/>
      <c r="F77" s="8"/>
      <c r="G77" s="8">
        <v>1022.573</v>
      </c>
      <c r="H77" s="8"/>
      <c r="I77" s="8"/>
      <c r="J77" s="8"/>
      <c r="K77" s="8"/>
      <c r="L77" s="8">
        <v>74.400000000000006</v>
      </c>
      <c r="M77" s="8"/>
      <c r="N77" s="8"/>
      <c r="O77" s="8">
        <v>70.400000000000006</v>
      </c>
      <c r="P77">
        <v>1977</v>
      </c>
      <c r="Q77" s="3">
        <v>60.6</v>
      </c>
    </row>
    <row r="78" spans="1:17">
      <c r="A78">
        <v>1978</v>
      </c>
      <c r="B78" s="8">
        <v>60.9</v>
      </c>
      <c r="C78" s="8">
        <v>75.155000000000001</v>
      </c>
      <c r="D78" s="8">
        <v>101.8</v>
      </c>
      <c r="E78" s="8"/>
      <c r="F78" s="8">
        <v>92.4</v>
      </c>
      <c r="G78" s="8">
        <v>1037.55</v>
      </c>
      <c r="H78" s="8"/>
      <c r="I78" s="8"/>
      <c r="J78" s="8"/>
      <c r="K78" s="8"/>
      <c r="L78" s="8">
        <v>78.8</v>
      </c>
      <c r="M78" s="8"/>
      <c r="N78" s="8"/>
      <c r="O78" s="8">
        <v>75.8</v>
      </c>
      <c r="P78">
        <v>1978</v>
      </c>
      <c r="Q78" s="3">
        <v>65.2</v>
      </c>
    </row>
    <row r="79" spans="1:17">
      <c r="A79">
        <v>1979</v>
      </c>
      <c r="B79" s="8">
        <v>65.599999999999994</v>
      </c>
      <c r="C79" s="8">
        <v>79.787000000000006</v>
      </c>
      <c r="D79" s="8">
        <v>103.2</v>
      </c>
      <c r="E79" s="8"/>
      <c r="F79" s="8">
        <v>95.5</v>
      </c>
      <c r="G79" s="8">
        <v>1063.1179999999999</v>
      </c>
      <c r="H79" s="8"/>
      <c r="I79" s="8"/>
      <c r="J79" s="8"/>
      <c r="K79" s="8"/>
      <c r="L79" s="8">
        <v>84</v>
      </c>
      <c r="M79" s="8"/>
      <c r="N79" s="8"/>
      <c r="O79" s="8">
        <v>81.8</v>
      </c>
      <c r="P79">
        <v>1979</v>
      </c>
      <c r="Q79" s="3">
        <v>72.599999999999994</v>
      </c>
    </row>
    <row r="80" spans="1:17">
      <c r="A80">
        <v>1980</v>
      </c>
      <c r="B80" s="8">
        <v>75.8</v>
      </c>
      <c r="C80" s="8">
        <v>86.406999999999996</v>
      </c>
      <c r="D80" s="8">
        <v>104.6</v>
      </c>
      <c r="E80" s="8"/>
      <c r="F80" s="8">
        <v>97.7</v>
      </c>
      <c r="G80" s="8">
        <v>1087.874</v>
      </c>
      <c r="H80" s="8"/>
      <c r="I80" s="8"/>
      <c r="J80" s="8"/>
      <c r="K80" s="8"/>
      <c r="L80" s="8">
        <v>90.7</v>
      </c>
      <c r="M80" s="8"/>
      <c r="N80" s="8"/>
      <c r="O80" s="8">
        <v>88.4</v>
      </c>
      <c r="P80">
        <v>1980</v>
      </c>
      <c r="Q80" s="3">
        <v>82.4</v>
      </c>
    </row>
    <row r="81" spans="1:17">
      <c r="A81">
        <v>1981</v>
      </c>
      <c r="B81" s="8">
        <v>87.2</v>
      </c>
      <c r="C81" s="8">
        <v>96.825000000000003</v>
      </c>
      <c r="D81" s="8">
        <v>105.5</v>
      </c>
      <c r="E81" s="8"/>
      <c r="F81" s="8">
        <v>100.8</v>
      </c>
      <c r="G81" s="8">
        <v>1107.77</v>
      </c>
      <c r="H81" s="8"/>
      <c r="I81" s="8"/>
      <c r="J81" s="8"/>
      <c r="K81" s="8"/>
      <c r="L81" s="8">
        <v>95.4</v>
      </c>
      <c r="M81" s="8"/>
      <c r="N81" s="8"/>
      <c r="O81" s="8">
        <v>93.7</v>
      </c>
      <c r="P81">
        <v>1981</v>
      </c>
      <c r="Q81" s="3">
        <v>90.9</v>
      </c>
    </row>
    <row r="82" spans="1:17">
      <c r="A82">
        <v>1982</v>
      </c>
      <c r="B82" s="8">
        <v>95.8</v>
      </c>
      <c r="C82" s="8">
        <v>109.271</v>
      </c>
      <c r="D82" s="8">
        <v>104.1</v>
      </c>
      <c r="E82" s="8"/>
      <c r="F82" s="8">
        <v>102</v>
      </c>
      <c r="G82" s="8">
        <v>1099.8679999999999</v>
      </c>
      <c r="H82" s="8"/>
      <c r="I82" s="8"/>
      <c r="J82" s="8"/>
      <c r="K82" s="8"/>
      <c r="L82" s="8">
        <v>100</v>
      </c>
      <c r="M82" s="8"/>
      <c r="N82" s="8"/>
      <c r="O82" s="8">
        <v>97.4</v>
      </c>
      <c r="P82">
        <v>1982</v>
      </c>
      <c r="Q82" s="3">
        <v>96.5</v>
      </c>
    </row>
    <row r="83" spans="1:17">
      <c r="A83">
        <v>1983</v>
      </c>
      <c r="B83" s="8">
        <v>98.9</v>
      </c>
      <c r="C83" s="8">
        <v>120.224</v>
      </c>
      <c r="D83" s="8">
        <v>100.5</v>
      </c>
      <c r="E83" s="8"/>
      <c r="F83" s="8">
        <v>100.3</v>
      </c>
      <c r="G83" s="8">
        <v>1047.3309999999999</v>
      </c>
      <c r="H83" s="8"/>
      <c r="I83" s="8"/>
      <c r="J83" s="8"/>
      <c r="K83" s="8"/>
      <c r="L83" s="8">
        <v>104.2</v>
      </c>
      <c r="M83" s="8"/>
      <c r="N83" s="8"/>
      <c r="O83" s="8">
        <v>99.9</v>
      </c>
      <c r="P83">
        <v>1983</v>
      </c>
      <c r="Q83" s="3">
        <v>99.6</v>
      </c>
    </row>
    <row r="84" spans="1:17">
      <c r="A84">
        <v>1984</v>
      </c>
      <c r="B84" s="8">
        <v>105.3</v>
      </c>
      <c r="C84" s="8">
        <v>130.00200000000001</v>
      </c>
      <c r="D84" s="8">
        <v>95.5</v>
      </c>
      <c r="E84" s="8"/>
      <c r="F84" s="8">
        <v>97.7</v>
      </c>
      <c r="G84" s="8">
        <v>1000.965</v>
      </c>
      <c r="H84" s="8"/>
      <c r="I84" s="8"/>
      <c r="J84" s="8"/>
      <c r="K84" s="8"/>
      <c r="L84" s="8">
        <v>107.8</v>
      </c>
      <c r="M84" s="8"/>
      <c r="N84" s="8"/>
      <c r="O84" s="8">
        <v>102.8</v>
      </c>
      <c r="P84">
        <v>1984</v>
      </c>
      <c r="Q84" s="3">
        <v>103.9</v>
      </c>
    </row>
    <row r="85" spans="1:17">
      <c r="A85">
        <v>1985</v>
      </c>
      <c r="B85" s="8">
        <v>108.9</v>
      </c>
      <c r="C85" s="8">
        <v>140.928</v>
      </c>
      <c r="D85" s="8">
        <v>88.7</v>
      </c>
      <c r="E85" s="8"/>
      <c r="F85" s="8">
        <v>94.4</v>
      </c>
      <c r="G85" s="8">
        <v>948.005</v>
      </c>
      <c r="H85" s="8"/>
      <c r="I85" s="8"/>
      <c r="J85" s="8"/>
      <c r="K85" s="8"/>
      <c r="L85" s="8">
        <v>110.1</v>
      </c>
      <c r="M85" s="8">
        <v>100</v>
      </c>
      <c r="N85" s="8"/>
      <c r="O85" s="8">
        <v>106.1</v>
      </c>
      <c r="P85">
        <v>1985</v>
      </c>
      <c r="Q85" s="3">
        <v>107.6</v>
      </c>
    </row>
    <row r="86" spans="1:17">
      <c r="A86">
        <v>1986</v>
      </c>
      <c r="B86" s="8">
        <v>110.4</v>
      </c>
      <c r="C86" s="8">
        <v>152.48500000000001</v>
      </c>
      <c r="D86" s="8">
        <v>83.2</v>
      </c>
      <c r="E86" s="8"/>
      <c r="F86" s="8">
        <v>91.8</v>
      </c>
      <c r="G86" s="8">
        <v>887.51599999999996</v>
      </c>
      <c r="H86" s="8"/>
      <c r="I86" s="8"/>
      <c r="J86" s="8"/>
      <c r="K86" s="8"/>
      <c r="L86" s="8">
        <v>112.5</v>
      </c>
      <c r="M86" s="8">
        <v>101.3</v>
      </c>
      <c r="N86" s="8">
        <v>100</v>
      </c>
      <c r="O86" s="8">
        <v>110.6</v>
      </c>
      <c r="P86">
        <v>1986</v>
      </c>
      <c r="Q86" s="3">
        <v>109.6</v>
      </c>
    </row>
    <row r="87" spans="1:17">
      <c r="A87">
        <v>1987</v>
      </c>
      <c r="B87" s="8">
        <v>110</v>
      </c>
      <c r="C87" s="8">
        <v>164.03100000000001</v>
      </c>
      <c r="D87" s="8">
        <v>79.7</v>
      </c>
      <c r="E87" s="8"/>
      <c r="F87" s="8">
        <v>93</v>
      </c>
      <c r="G87" s="8">
        <v>857.82799999999997</v>
      </c>
      <c r="H87" s="8"/>
      <c r="I87" s="8"/>
      <c r="J87" s="8"/>
      <c r="K87" s="8"/>
      <c r="L87" s="8">
        <v>114.8</v>
      </c>
      <c r="M87" s="8">
        <v>110.5</v>
      </c>
      <c r="N87" s="8">
        <v>102.4</v>
      </c>
      <c r="O87" s="8">
        <v>114.6</v>
      </c>
      <c r="P87">
        <v>1987</v>
      </c>
      <c r="Q87" s="3">
        <v>113.6</v>
      </c>
    </row>
    <row r="88" spans="1:17">
      <c r="A88">
        <v>1988</v>
      </c>
      <c r="B88" s="8">
        <v>111.5</v>
      </c>
      <c r="C88" s="8">
        <v>175.58600000000001</v>
      </c>
      <c r="D88" s="8">
        <v>77.599999999999994</v>
      </c>
      <c r="E88" s="8"/>
      <c r="F88" s="8">
        <v>92.7</v>
      </c>
      <c r="G88" s="8">
        <v>824.19600000000003</v>
      </c>
      <c r="H88" s="8"/>
      <c r="I88" s="8"/>
      <c r="J88" s="8"/>
      <c r="K88" s="8"/>
      <c r="L88" s="8">
        <v>116.5</v>
      </c>
      <c r="M88" s="8">
        <v>119</v>
      </c>
      <c r="N88" s="8">
        <v>106.1</v>
      </c>
      <c r="O88" s="8">
        <v>116.9</v>
      </c>
      <c r="P88">
        <v>1988</v>
      </c>
      <c r="Q88" s="3">
        <v>118.3</v>
      </c>
    </row>
    <row r="89" spans="1:17">
      <c r="A89">
        <v>1989</v>
      </c>
      <c r="B89" s="8">
        <v>114.7</v>
      </c>
      <c r="C89" s="8">
        <v>186.89500000000001</v>
      </c>
      <c r="D89" s="8">
        <v>76.099999999999994</v>
      </c>
      <c r="E89" s="8"/>
      <c r="F89" s="8">
        <v>92.8</v>
      </c>
      <c r="G89" s="8">
        <v>801.154</v>
      </c>
      <c r="H89" s="8"/>
      <c r="I89" s="8"/>
      <c r="J89" s="8"/>
      <c r="K89" s="8"/>
      <c r="L89" s="8">
        <v>120.9</v>
      </c>
      <c r="M89" s="8">
        <v>125.9</v>
      </c>
      <c r="N89" s="8">
        <v>108.8</v>
      </c>
      <c r="O89" s="8">
        <v>119.2</v>
      </c>
      <c r="P89">
        <v>1989</v>
      </c>
      <c r="Q89" s="3">
        <v>124</v>
      </c>
    </row>
    <row r="90" spans="1:17">
      <c r="A90">
        <v>1990</v>
      </c>
      <c r="B90" s="8">
        <v>117.4</v>
      </c>
      <c r="C90" s="8">
        <v>202.053</v>
      </c>
      <c r="D90" s="8">
        <v>74.599999999999994</v>
      </c>
      <c r="E90" s="8"/>
      <c r="F90" s="8">
        <v>93.2</v>
      </c>
      <c r="G90" s="8">
        <v>765.54700000000003</v>
      </c>
      <c r="H90" s="8"/>
      <c r="I90" s="8"/>
      <c r="J90" s="8"/>
      <c r="K90" s="8"/>
      <c r="L90" s="8">
        <v>128.1</v>
      </c>
      <c r="M90" s="8">
        <v>128.30000000000001</v>
      </c>
      <c r="N90" s="8">
        <v>110.1</v>
      </c>
      <c r="O90" s="8">
        <v>121</v>
      </c>
      <c r="P90">
        <v>1990</v>
      </c>
      <c r="Q90" s="3">
        <v>130.69999999999999</v>
      </c>
    </row>
    <row r="91" spans="1:17">
      <c r="A91">
        <v>1991</v>
      </c>
      <c r="B91" s="8">
        <v>121.8</v>
      </c>
      <c r="C91" s="8">
        <v>212.56899999999999</v>
      </c>
      <c r="D91" s="8">
        <v>72.900000000000006</v>
      </c>
      <c r="E91" s="8"/>
      <c r="F91" s="8">
        <v>94.6</v>
      </c>
      <c r="G91" s="8">
        <v>728.77200000000005</v>
      </c>
      <c r="H91" s="8"/>
      <c r="I91" s="8"/>
      <c r="J91" s="8"/>
      <c r="K91" s="8"/>
      <c r="L91" s="8">
        <v>132.19999999999999</v>
      </c>
      <c r="M91" s="8">
        <v>128.30000000000001</v>
      </c>
      <c r="N91" s="8">
        <v>114.9</v>
      </c>
      <c r="O91" s="8">
        <v>125.3</v>
      </c>
      <c r="P91">
        <v>1991</v>
      </c>
      <c r="Q91" s="3">
        <v>136.19999999999999</v>
      </c>
    </row>
    <row r="92" spans="1:17">
      <c r="A92">
        <v>1992</v>
      </c>
      <c r="B92" s="8">
        <v>124.2</v>
      </c>
      <c r="C92" s="8">
        <v>224.255</v>
      </c>
      <c r="D92" s="8">
        <v>72.400000000000006</v>
      </c>
      <c r="E92" s="8"/>
      <c r="F92" s="8">
        <v>94.4</v>
      </c>
      <c r="G92" s="8">
        <v>679.02800000000002</v>
      </c>
      <c r="H92" s="8"/>
      <c r="I92" s="8"/>
      <c r="J92" s="8"/>
      <c r="K92" s="8"/>
      <c r="L92" s="8">
        <v>135.9</v>
      </c>
      <c r="M92" s="8">
        <v>128.30000000000001</v>
      </c>
      <c r="N92" s="8">
        <v>116.1</v>
      </c>
      <c r="O92" s="8">
        <v>128.4</v>
      </c>
      <c r="P92">
        <v>1992</v>
      </c>
      <c r="Q92" s="3">
        <v>140.30000000000001</v>
      </c>
    </row>
    <row r="93" spans="1:17">
      <c r="A93">
        <v>1993</v>
      </c>
      <c r="B93" s="8">
        <v>126.7</v>
      </c>
      <c r="C93" s="8">
        <v>232.12899999999999</v>
      </c>
      <c r="D93" s="8">
        <v>70.7</v>
      </c>
      <c r="E93" s="8"/>
      <c r="F93" s="8">
        <v>93.9</v>
      </c>
      <c r="G93" s="8">
        <v>631.92399999999998</v>
      </c>
      <c r="H93" s="8"/>
      <c r="I93" s="8">
        <v>5873.7</v>
      </c>
      <c r="J93" s="8">
        <v>10088.700000000001</v>
      </c>
      <c r="K93" s="8"/>
      <c r="L93" s="8">
        <v>138.6</v>
      </c>
      <c r="M93" s="8">
        <v>128.19999999999999</v>
      </c>
      <c r="N93" s="8">
        <v>118.8</v>
      </c>
      <c r="O93" s="8">
        <v>131.5</v>
      </c>
      <c r="P93">
        <v>1993</v>
      </c>
      <c r="Q93" s="3">
        <v>144.5</v>
      </c>
    </row>
    <row r="94" spans="1:17">
      <c r="A94">
        <v>1994</v>
      </c>
      <c r="B94" s="8">
        <v>126.7</v>
      </c>
      <c r="C94" s="8">
        <v>240.51499999999999</v>
      </c>
      <c r="D94" s="8">
        <v>69.900000000000006</v>
      </c>
      <c r="E94" s="8"/>
      <c r="F94" s="8">
        <v>93.8</v>
      </c>
      <c r="G94" s="8">
        <v>598.61599999999999</v>
      </c>
      <c r="H94" s="8"/>
      <c r="I94" s="8">
        <v>5198.2</v>
      </c>
      <c r="J94" s="8">
        <v>8728</v>
      </c>
      <c r="K94" s="8"/>
      <c r="L94" s="8">
        <v>141.19999999999999</v>
      </c>
      <c r="M94" s="8">
        <v>128.1</v>
      </c>
      <c r="N94" s="8">
        <v>124.5</v>
      </c>
      <c r="O94" s="8">
        <v>136</v>
      </c>
      <c r="P94">
        <v>1994</v>
      </c>
      <c r="Q94" s="3">
        <v>148.19999999999999</v>
      </c>
    </row>
    <row r="95" spans="1:17">
      <c r="A95">
        <v>1995</v>
      </c>
      <c r="B95" s="8">
        <v>129.6</v>
      </c>
      <c r="C95" s="8">
        <v>249.80699999999999</v>
      </c>
      <c r="D95" s="8">
        <v>68.099999999999994</v>
      </c>
      <c r="E95" s="8"/>
      <c r="F95" s="8">
        <v>92.1</v>
      </c>
      <c r="G95" s="8">
        <v>549.45500000000004</v>
      </c>
      <c r="H95" s="8"/>
      <c r="I95" s="8">
        <v>4184.6000000000004</v>
      </c>
      <c r="J95" s="8">
        <v>6490.6</v>
      </c>
      <c r="K95" s="8"/>
      <c r="L95" s="8">
        <v>145.80000000000001</v>
      </c>
      <c r="M95" s="8">
        <v>128.1</v>
      </c>
      <c r="N95" s="8">
        <v>129.1</v>
      </c>
      <c r="O95" s="8">
        <v>139</v>
      </c>
      <c r="P95">
        <v>1995</v>
      </c>
      <c r="Q95" s="3">
        <v>152.4</v>
      </c>
    </row>
    <row r="96" spans="1:17">
      <c r="A96">
        <v>1996</v>
      </c>
      <c r="B96" s="8">
        <v>131.80000000000001</v>
      </c>
      <c r="C96" s="8">
        <v>263.95699999999999</v>
      </c>
      <c r="D96" s="8">
        <v>64.5</v>
      </c>
      <c r="E96" s="8"/>
      <c r="F96" s="8">
        <v>90.7</v>
      </c>
      <c r="G96" s="8">
        <v>478.35199999999998</v>
      </c>
      <c r="H96" s="8"/>
      <c r="I96" s="8">
        <v>2895</v>
      </c>
      <c r="J96" s="8">
        <v>4347.7</v>
      </c>
      <c r="K96" s="8"/>
      <c r="L96" s="8">
        <v>145.4</v>
      </c>
      <c r="M96" s="8">
        <v>128.1</v>
      </c>
      <c r="N96" s="8">
        <v>129.80000000000001</v>
      </c>
      <c r="O96" s="8">
        <v>141.4</v>
      </c>
      <c r="P96">
        <v>1996</v>
      </c>
      <c r="Q96" s="3">
        <v>156.9</v>
      </c>
    </row>
    <row r="97" spans="1:17">
      <c r="A97">
        <v>1997</v>
      </c>
      <c r="B97" s="8">
        <v>132.5</v>
      </c>
      <c r="C97" s="8">
        <v>276.75900000000001</v>
      </c>
      <c r="D97" s="8">
        <v>61.7</v>
      </c>
      <c r="E97" s="8">
        <v>100</v>
      </c>
      <c r="F97" s="8">
        <v>88.9</v>
      </c>
      <c r="G97" s="8">
        <v>409.74299999999999</v>
      </c>
      <c r="H97" s="8">
        <v>100</v>
      </c>
      <c r="I97" s="8">
        <v>1951.4</v>
      </c>
      <c r="J97" s="8">
        <v>2857.7</v>
      </c>
      <c r="K97" s="8"/>
      <c r="L97" s="8">
        <v>146.5</v>
      </c>
      <c r="M97" s="8" t="s">
        <v>24</v>
      </c>
      <c r="N97" s="8">
        <v>126.7</v>
      </c>
      <c r="O97" s="8">
        <v>141.69999999999999</v>
      </c>
      <c r="P97">
        <v>1997</v>
      </c>
      <c r="Q97" s="3">
        <v>160.5</v>
      </c>
    </row>
    <row r="98" spans="1:17">
      <c r="A98">
        <v>1998</v>
      </c>
      <c r="B98" s="8">
        <v>127.4</v>
      </c>
      <c r="C98" s="8">
        <v>268.709</v>
      </c>
      <c r="D98" s="8">
        <v>59.2</v>
      </c>
      <c r="E98" s="8">
        <v>93</v>
      </c>
      <c r="F98" s="8">
        <v>85.2</v>
      </c>
      <c r="G98" s="8">
        <v>349.67599999999999</v>
      </c>
      <c r="H98" s="8">
        <v>97.6</v>
      </c>
      <c r="I98" s="8">
        <v>1165.5999999999999</v>
      </c>
      <c r="J98" s="8">
        <v>1765.8</v>
      </c>
      <c r="K98" s="8"/>
      <c r="L98" s="8">
        <v>146.4</v>
      </c>
      <c r="M98" s="8" t="s">
        <v>24</v>
      </c>
      <c r="N98" s="8">
        <v>123.5</v>
      </c>
      <c r="O98" s="8">
        <v>140.69999999999999</v>
      </c>
      <c r="P98">
        <v>1998</v>
      </c>
      <c r="Q98" s="3">
        <v>163</v>
      </c>
    </row>
    <row r="99" spans="1:17">
      <c r="A99">
        <v>1999</v>
      </c>
      <c r="B99" s="8">
        <v>126.5</v>
      </c>
      <c r="C99" s="8">
        <v>238.13399999999999</v>
      </c>
      <c r="D99" s="8">
        <v>54.9</v>
      </c>
      <c r="E99" s="8">
        <v>78.8</v>
      </c>
      <c r="F99" s="8">
        <v>81.7</v>
      </c>
      <c r="G99" s="8">
        <v>300.911</v>
      </c>
      <c r="H99" s="8">
        <v>94.8</v>
      </c>
      <c r="I99" s="8">
        <v>758.7</v>
      </c>
      <c r="J99" s="8">
        <v>1024.4000000000001</v>
      </c>
      <c r="K99" s="8"/>
      <c r="L99" s="8">
        <v>145.9</v>
      </c>
      <c r="M99" s="8">
        <v>128.30000000000001</v>
      </c>
      <c r="N99" s="8">
        <v>122.3</v>
      </c>
      <c r="O99" s="8">
        <v>139.6</v>
      </c>
      <c r="P99">
        <v>1999</v>
      </c>
      <c r="Q99" s="3">
        <v>166.6</v>
      </c>
    </row>
    <row r="100" spans="1:17">
      <c r="A100">
        <v>2000</v>
      </c>
      <c r="B100" s="8">
        <v>128.5</v>
      </c>
      <c r="C100" s="8">
        <v>215.09700000000001</v>
      </c>
      <c r="D100" s="8">
        <v>49.9</v>
      </c>
      <c r="E100" s="8">
        <v>64.900000000000006</v>
      </c>
      <c r="F100" s="8">
        <v>80.2</v>
      </c>
      <c r="G100" s="8">
        <v>269.58499999999998</v>
      </c>
      <c r="H100" s="8">
        <v>92.2</v>
      </c>
      <c r="I100" s="8">
        <v>612.20000000000005</v>
      </c>
      <c r="J100" s="8">
        <v>804.9</v>
      </c>
      <c r="K100" s="8"/>
      <c r="L100" s="8">
        <v>147.80000000000001</v>
      </c>
      <c r="M100" s="8">
        <v>129.30000000000001</v>
      </c>
      <c r="N100" s="8">
        <v>122.2</v>
      </c>
      <c r="O100" s="8">
        <v>139.6</v>
      </c>
      <c r="P100">
        <v>2000</v>
      </c>
      <c r="Q100" s="3">
        <v>172.2</v>
      </c>
    </row>
    <row r="101" spans="1:17">
      <c r="A101">
        <v>2001</v>
      </c>
      <c r="B101" s="8">
        <v>137.80000000000001</v>
      </c>
      <c r="C101" s="8">
        <v>193.05500000000001</v>
      </c>
      <c r="D101" s="8">
        <v>44.8</v>
      </c>
      <c r="E101" s="8">
        <v>53.2</v>
      </c>
      <c r="F101" s="8">
        <v>77.2</v>
      </c>
      <c r="G101" s="8">
        <v>237.28800000000001</v>
      </c>
      <c r="H101" s="8">
        <v>87</v>
      </c>
      <c r="I101" s="8">
        <v>431.8</v>
      </c>
      <c r="J101" s="8">
        <v>540.6</v>
      </c>
      <c r="K101" s="8"/>
      <c r="L101" s="8">
        <v>148.1</v>
      </c>
      <c r="M101" s="8">
        <v>132.5</v>
      </c>
      <c r="N101" s="8">
        <v>120.1</v>
      </c>
      <c r="O101" s="8">
        <v>138.9</v>
      </c>
      <c r="P101">
        <v>2001</v>
      </c>
      <c r="Q101" s="3">
        <v>177.1</v>
      </c>
    </row>
    <row r="102" spans="1:17">
      <c r="A102">
        <v>2002</v>
      </c>
      <c r="B102" s="8">
        <v>136.19999999999999</v>
      </c>
      <c r="C102" s="8">
        <v>175.96700000000001</v>
      </c>
      <c r="D102" s="8">
        <v>40.1</v>
      </c>
      <c r="E102" s="8">
        <v>46.5</v>
      </c>
      <c r="F102" s="8">
        <v>73.400000000000006</v>
      </c>
      <c r="G102" s="8">
        <v>210.92500000000001</v>
      </c>
      <c r="H102" s="8">
        <v>81.3</v>
      </c>
      <c r="I102" s="8">
        <v>336</v>
      </c>
      <c r="J102" s="8">
        <v>396</v>
      </c>
      <c r="K102" s="8"/>
      <c r="L102" s="8">
        <v>149.5</v>
      </c>
      <c r="M102" s="8">
        <v>135.30000000000001</v>
      </c>
      <c r="N102" s="8">
        <v>115.7</v>
      </c>
      <c r="O102" s="8">
        <v>137.30000000000001</v>
      </c>
      <c r="P102">
        <v>2002</v>
      </c>
      <c r="Q102" s="3">
        <v>179.9</v>
      </c>
    </row>
    <row r="103" spans="1:17">
      <c r="A103">
        <v>2003</v>
      </c>
      <c r="B103" s="8">
        <v>139.5</v>
      </c>
      <c r="C103" s="8">
        <v>156.53100000000001</v>
      </c>
      <c r="D103" s="8">
        <v>34.9</v>
      </c>
      <c r="E103" s="8">
        <v>39.700000000000003</v>
      </c>
      <c r="F103" s="8">
        <v>69.5</v>
      </c>
      <c r="G103" s="8">
        <v>188.53399999999999</v>
      </c>
      <c r="H103" s="8">
        <v>75.099999999999994</v>
      </c>
      <c r="I103" s="8">
        <v>268.89999999999998</v>
      </c>
      <c r="J103" s="8">
        <v>299.8</v>
      </c>
      <c r="K103" s="8"/>
      <c r="L103" s="8">
        <v>149.69999999999999</v>
      </c>
      <c r="M103" s="8" t="s">
        <v>24</v>
      </c>
      <c r="N103" s="8">
        <v>112.6</v>
      </c>
      <c r="O103" s="8">
        <v>134.69999999999999</v>
      </c>
      <c r="P103">
        <v>2003</v>
      </c>
      <c r="Q103" s="3">
        <v>184</v>
      </c>
    </row>
    <row r="104" spans="1:17">
      <c r="A104">
        <v>2004</v>
      </c>
      <c r="B104" s="8">
        <v>142.1</v>
      </c>
      <c r="C104" s="8">
        <v>140.74600000000001</v>
      </c>
      <c r="D104" s="8">
        <v>30</v>
      </c>
      <c r="E104" s="8">
        <v>35</v>
      </c>
      <c r="F104" s="8">
        <v>66</v>
      </c>
      <c r="G104" s="8">
        <v>172.511</v>
      </c>
      <c r="H104" s="8">
        <v>66.400000000000006</v>
      </c>
      <c r="I104" s="8">
        <v>238.5</v>
      </c>
      <c r="J104" s="8">
        <v>242.6</v>
      </c>
      <c r="K104" s="8">
        <v>100</v>
      </c>
      <c r="L104" s="8">
        <v>149.6</v>
      </c>
      <c r="M104" s="8" t="s">
        <v>24</v>
      </c>
      <c r="N104" s="8">
        <v>115</v>
      </c>
      <c r="O104" s="8">
        <v>133.9</v>
      </c>
      <c r="P104">
        <v>2004</v>
      </c>
      <c r="Q104" s="3">
        <v>188.9</v>
      </c>
    </row>
    <row r="105" spans="1:17">
      <c r="A105">
        <v>2005</v>
      </c>
      <c r="B105" s="8">
        <v>150.80000000000001</v>
      </c>
      <c r="C105" s="8">
        <v>129.48099999999999</v>
      </c>
      <c r="D105" s="8">
        <v>26.6</v>
      </c>
      <c r="E105" s="8">
        <v>30.9</v>
      </c>
      <c r="F105" s="8">
        <v>60.6</v>
      </c>
      <c r="G105" s="8">
        <v>156.10900000000001</v>
      </c>
      <c r="H105" s="8">
        <v>58.6</v>
      </c>
      <c r="I105" s="8">
        <v>178.4</v>
      </c>
      <c r="J105" s="8">
        <v>188.2</v>
      </c>
      <c r="K105" s="8">
        <v>87.7</v>
      </c>
      <c r="L105" s="8">
        <v>149.9</v>
      </c>
      <c r="M105" s="8" t="s">
        <v>24</v>
      </c>
      <c r="N105" s="8">
        <v>115.2</v>
      </c>
      <c r="O105" s="8">
        <v>135.19999999999999</v>
      </c>
      <c r="P105">
        <v>2005</v>
      </c>
      <c r="Q105" s="3">
        <v>195.3</v>
      </c>
    </row>
    <row r="106" spans="1:17">
      <c r="A106">
        <v>2006</v>
      </c>
      <c r="B106" s="8">
        <v>169.2</v>
      </c>
      <c r="C106" s="8">
        <v>117.654</v>
      </c>
      <c r="D106" s="8">
        <v>22.3</v>
      </c>
      <c r="E106" s="8">
        <v>26.9</v>
      </c>
      <c r="F106" s="8">
        <v>57.3</v>
      </c>
      <c r="G106" s="8">
        <v>139.59100000000001</v>
      </c>
      <c r="H106" s="8">
        <v>51.2</v>
      </c>
      <c r="I106" s="8">
        <v>130.9</v>
      </c>
      <c r="J106" s="8">
        <v>127.8</v>
      </c>
      <c r="K106" s="8">
        <v>70.7</v>
      </c>
      <c r="L106" s="8">
        <v>150.80000000000001</v>
      </c>
      <c r="M106" s="8" t="s">
        <v>24</v>
      </c>
      <c r="N106" s="8">
        <v>116.8</v>
      </c>
      <c r="O106" s="8">
        <v>136.4</v>
      </c>
      <c r="P106">
        <v>2006</v>
      </c>
      <c r="Q106" s="3">
        <v>201.6</v>
      </c>
    </row>
    <row r="107" spans="1:17">
      <c r="A107">
        <v>2007</v>
      </c>
      <c r="B107" s="8">
        <v>175.82499999999999</v>
      </c>
      <c r="C107" s="8">
        <v>109.197</v>
      </c>
      <c r="D107" s="8">
        <v>16.937999999999999</v>
      </c>
      <c r="E107" s="8">
        <v>23.602</v>
      </c>
      <c r="F107" s="8">
        <v>54.13</v>
      </c>
      <c r="G107" s="8">
        <v>124.143</v>
      </c>
      <c r="H107" s="8">
        <v>41.552</v>
      </c>
      <c r="I107" s="8">
        <v>97.9</v>
      </c>
      <c r="J107" s="8">
        <v>97.1</v>
      </c>
      <c r="K107" s="8">
        <v>54</v>
      </c>
      <c r="L107" s="8">
        <v>151.5</v>
      </c>
      <c r="M107" s="8" t="s">
        <v>24</v>
      </c>
      <c r="N107" s="8">
        <v>116.744</v>
      </c>
      <c r="O107" s="8">
        <v>135.86500000000001</v>
      </c>
      <c r="P107">
        <v>2007</v>
      </c>
      <c r="Q107" s="3">
        <v>207.34200000000001</v>
      </c>
    </row>
    <row r="108" spans="1:17">
      <c r="A108">
        <v>2008</v>
      </c>
      <c r="B108" s="8">
        <v>187.14599999999999</v>
      </c>
      <c r="C108" s="8">
        <v>104.688</v>
      </c>
      <c r="D108" s="8">
        <v>13.984</v>
      </c>
      <c r="E108" s="8">
        <v>20.462</v>
      </c>
      <c r="F108" s="8">
        <v>51.567999999999998</v>
      </c>
      <c r="G108" s="8">
        <v>112.417</v>
      </c>
      <c r="H108" s="8">
        <v>36.625999999999998</v>
      </c>
      <c r="I108" s="8">
        <v>71</v>
      </c>
      <c r="J108" s="8">
        <v>70.900000000000006</v>
      </c>
      <c r="K108" s="8">
        <v>45.6</v>
      </c>
      <c r="L108" s="8">
        <v>155.80000000000001</v>
      </c>
      <c r="M108" s="8">
        <v>165.9</v>
      </c>
      <c r="N108" s="8">
        <v>116.70699999999999</v>
      </c>
      <c r="O108" s="8">
        <v>135.40100000000001</v>
      </c>
      <c r="P108">
        <v>2008</v>
      </c>
      <c r="Q108" s="3">
        <v>215.303</v>
      </c>
    </row>
    <row r="109" spans="1:17">
      <c r="A109">
        <v>2009</v>
      </c>
      <c r="B109" s="8">
        <v>192.71199999999999</v>
      </c>
      <c r="C109" s="8">
        <v>100</v>
      </c>
      <c r="D109" s="8">
        <v>10.605</v>
      </c>
      <c r="E109" s="8">
        <v>18.27</v>
      </c>
      <c r="F109" s="8">
        <v>48.918999999999997</v>
      </c>
      <c r="G109" s="8">
        <v>100</v>
      </c>
      <c r="H109" s="8">
        <v>34.735999999999997</v>
      </c>
      <c r="I109" s="8">
        <v>54.6</v>
      </c>
      <c r="J109" s="8">
        <v>55.8</v>
      </c>
      <c r="K109" s="8">
        <v>40.799999999999997</v>
      </c>
      <c r="L109" s="8">
        <v>161.19999999999999</v>
      </c>
      <c r="M109" s="8">
        <v>165</v>
      </c>
      <c r="N109" s="8">
        <v>116.622</v>
      </c>
      <c r="O109" s="8">
        <v>136.685</v>
      </c>
      <c r="P109">
        <v>2009</v>
      </c>
      <c r="Q109" s="3">
        <v>214.53700000000001</v>
      </c>
    </row>
    <row r="110" spans="1:17">
      <c r="A110">
        <v>2010</v>
      </c>
      <c r="B110" s="8">
        <v>193.095</v>
      </c>
      <c r="C110" s="8">
        <v>96.311000000000007</v>
      </c>
      <c r="D110" s="8">
        <v>7.9850000000000003</v>
      </c>
      <c r="E110" s="8">
        <v>16.033000000000001</v>
      </c>
      <c r="F110" s="8">
        <v>47.341999999999999</v>
      </c>
      <c r="G110" s="8">
        <v>89.423000000000002</v>
      </c>
      <c r="H110" s="8">
        <v>32.125</v>
      </c>
      <c r="I110" s="8">
        <v>48.6</v>
      </c>
      <c r="J110" s="8">
        <v>46.5</v>
      </c>
      <c r="K110" s="8">
        <v>36.799999999999997</v>
      </c>
      <c r="L110" s="8">
        <v>162.19999999999999</v>
      </c>
      <c r="M110" s="8">
        <v>148</v>
      </c>
      <c r="N110" s="8">
        <v>114.997</v>
      </c>
      <c r="O110" s="8">
        <v>138.09399999999999</v>
      </c>
      <c r="P110">
        <v>2010</v>
      </c>
      <c r="Q110" s="3">
        <v>218.05600000000001</v>
      </c>
    </row>
    <row r="111" spans="1:17">
      <c r="A111">
        <v>2011</v>
      </c>
      <c r="B111" s="8">
        <v>196.73699999999999</v>
      </c>
      <c r="C111" s="8">
        <v>93.031000000000006</v>
      </c>
      <c r="D111" s="8">
        <v>6.6360000000000001</v>
      </c>
      <c r="E111" s="8">
        <v>13.997999999999999</v>
      </c>
      <c r="F111" s="8">
        <v>45.14</v>
      </c>
      <c r="G111" s="8">
        <v>81.031000000000006</v>
      </c>
      <c r="H111" s="8">
        <v>29.998000000000001</v>
      </c>
      <c r="I111" s="8">
        <v>40.700000000000003</v>
      </c>
      <c r="J111" s="8">
        <v>39.200000000000003</v>
      </c>
      <c r="K111" s="8">
        <v>33.9</v>
      </c>
      <c r="L111" s="8">
        <v>163.19999999999999</v>
      </c>
      <c r="M111" s="8">
        <v>149.19999999999999</v>
      </c>
      <c r="N111" s="8">
        <v>116.67100000000001</v>
      </c>
      <c r="O111" s="8">
        <v>142.226</v>
      </c>
      <c r="P111">
        <v>2011</v>
      </c>
      <c r="Q111" s="3">
        <v>224.93899999999999</v>
      </c>
    </row>
    <row r="112" spans="1:17">
      <c r="A112">
        <v>2012</v>
      </c>
      <c r="B112" s="8">
        <v>196.63</v>
      </c>
      <c r="C112" s="8">
        <v>88.037000000000006</v>
      </c>
      <c r="D112" s="8">
        <v>5.4290000000000003</v>
      </c>
      <c r="E112" s="8">
        <v>12.339</v>
      </c>
      <c r="F112" s="8">
        <v>42.021000000000001</v>
      </c>
      <c r="G112" s="8">
        <v>73.41</v>
      </c>
      <c r="H112" s="8">
        <v>28.242999999999999</v>
      </c>
      <c r="I112" s="8">
        <v>36.700000000000003</v>
      </c>
      <c r="J112" s="8">
        <v>33.799999999999997</v>
      </c>
      <c r="K112" s="8">
        <v>33</v>
      </c>
      <c r="L112" s="8">
        <v>167.1</v>
      </c>
      <c r="M112" s="8">
        <v>145.9</v>
      </c>
      <c r="N112" s="8">
        <v>118.312</v>
      </c>
      <c r="O112" s="8">
        <v>144.178</v>
      </c>
      <c r="P112">
        <v>2012</v>
      </c>
      <c r="Q112" s="3">
        <v>229.59399999999999</v>
      </c>
    </row>
    <row r="113" spans="1:17">
      <c r="A113">
        <v>2013</v>
      </c>
      <c r="B113" s="8">
        <v>200.75</v>
      </c>
      <c r="C113" s="8">
        <v>83.679168500000003</v>
      </c>
      <c r="D113" s="8">
        <v>4.5810000000000004</v>
      </c>
      <c r="E113" s="8">
        <v>11.307</v>
      </c>
      <c r="F113" s="8">
        <v>39.927</v>
      </c>
      <c r="G113" s="8">
        <v>67.495000000000005</v>
      </c>
      <c r="H113" s="8">
        <v>26.262</v>
      </c>
      <c r="I113" s="8">
        <v>33.1</v>
      </c>
      <c r="J113" s="8">
        <v>28.4</v>
      </c>
      <c r="K113" s="8">
        <v>31.5</v>
      </c>
      <c r="L113" s="8">
        <v>171</v>
      </c>
      <c r="M113" s="8">
        <v>137.5</v>
      </c>
      <c r="N113" s="8">
        <v>121.569</v>
      </c>
      <c r="O113" s="8">
        <v>144.923</v>
      </c>
      <c r="P113">
        <v>2013</v>
      </c>
      <c r="Q113" s="3">
        <v>232.95699999999999</v>
      </c>
    </row>
    <row r="115" spans="1:17">
      <c r="A115" t="s">
        <v>67</v>
      </c>
    </row>
    <row r="116" spans="1:17">
      <c r="A116" t="s">
        <v>68</v>
      </c>
    </row>
    <row r="117" spans="1:17">
      <c r="A117" t="s">
        <v>69</v>
      </c>
    </row>
    <row r="118" spans="1:17">
      <c r="A118" t="s">
        <v>70</v>
      </c>
    </row>
    <row r="119" spans="1:17">
      <c r="A119" t="s">
        <v>71</v>
      </c>
    </row>
    <row r="120" spans="1:17">
      <c r="A120" t="s">
        <v>72</v>
      </c>
    </row>
    <row r="121" spans="1:17">
      <c r="A121" t="s">
        <v>73</v>
      </c>
    </row>
    <row r="122" spans="1:17">
      <c r="A122" t="s">
        <v>74</v>
      </c>
    </row>
    <row r="123" spans="1:17">
      <c r="A123" t="s">
        <v>150</v>
      </c>
    </row>
    <row r="124" spans="1:17">
      <c r="A124" t="s">
        <v>75</v>
      </c>
    </row>
    <row r="127" spans="1:17">
      <c r="A127" t="s">
        <v>76</v>
      </c>
    </row>
    <row r="128" spans="1:17">
      <c r="A128" t="s">
        <v>77</v>
      </c>
    </row>
    <row r="129" spans="1:1">
      <c r="A129" t="s">
        <v>78</v>
      </c>
    </row>
    <row r="130" spans="1:1">
      <c r="A130" t="s">
        <v>79</v>
      </c>
    </row>
    <row r="131" spans="1:1">
      <c r="A131" t="s">
        <v>80</v>
      </c>
    </row>
    <row r="132" spans="1:1">
      <c r="A132" t="s">
        <v>81</v>
      </c>
    </row>
    <row r="133" spans="1:1">
      <c r="A133" t="s">
        <v>82</v>
      </c>
    </row>
    <row r="134" spans="1:1">
      <c r="A134" t="s">
        <v>83</v>
      </c>
    </row>
    <row r="135" spans="1:1">
      <c r="A135" t="s">
        <v>84</v>
      </c>
    </row>
    <row r="136" spans="1:1">
      <c r="A136" t="s">
        <v>85</v>
      </c>
    </row>
    <row r="137" spans="1:1">
      <c r="A137" t="s">
        <v>86</v>
      </c>
    </row>
    <row r="138" spans="1:1">
      <c r="A138" t="s">
        <v>87</v>
      </c>
    </row>
    <row r="139" spans="1:1">
      <c r="A139" t="s">
        <v>88</v>
      </c>
    </row>
    <row r="140" spans="1:1">
      <c r="A140" t="s">
        <v>89</v>
      </c>
    </row>
    <row r="141" spans="1:1">
      <c r="A141" t="s">
        <v>90</v>
      </c>
    </row>
    <row r="142" spans="1:1">
      <c r="A142" t="s">
        <v>91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"/>
  <sheetViews>
    <sheetView zoomScale="87" zoomScaleNormal="87" zoomScalePageLayoutView="87" workbookViewId="0">
      <pane xSplit="1" ySplit="6" topLeftCell="B80" activePane="bottomRight" state="frozen"/>
      <selection pane="topRight" activeCell="B1" sqref="B1"/>
      <selection pane="bottomLeft" activeCell="A17" sqref="A17"/>
      <selection pane="bottomRight" activeCell="K105" sqref="K105"/>
    </sheetView>
  </sheetViews>
  <sheetFormatPr baseColWidth="10" defaultRowHeight="15" x14ac:dyDescent="0"/>
  <cols>
    <col min="2" max="17" width="16.6640625" customWidth="1"/>
    <col min="18" max="21" width="30.33203125" customWidth="1"/>
  </cols>
  <sheetData>
    <row r="1" spans="1:17" s="2" customFormat="1" ht="45">
      <c r="B1" s="2" t="s">
        <v>2</v>
      </c>
      <c r="C1" s="2" t="s">
        <v>100</v>
      </c>
      <c r="D1" s="2" t="s">
        <v>100</v>
      </c>
      <c r="E1" s="2" t="s">
        <v>100</v>
      </c>
      <c r="F1" s="2" t="s">
        <v>100</v>
      </c>
      <c r="G1" s="2" t="s">
        <v>100</v>
      </c>
      <c r="H1" s="2" t="s">
        <v>100</v>
      </c>
      <c r="I1" s="2" t="s">
        <v>100</v>
      </c>
      <c r="J1" s="2" t="s">
        <v>100</v>
      </c>
      <c r="K1" s="2" t="s">
        <v>101</v>
      </c>
      <c r="L1" s="2" t="s">
        <v>101</v>
      </c>
      <c r="M1" s="2" t="s">
        <v>101</v>
      </c>
      <c r="N1" s="2" t="s">
        <v>101</v>
      </c>
      <c r="O1" s="2" t="s">
        <v>95</v>
      </c>
    </row>
    <row r="2" spans="1:17" s="2" customFormat="1" ht="90"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1" t="s">
        <v>118</v>
      </c>
      <c r="H2" s="2" t="s">
        <v>10</v>
      </c>
      <c r="I2" s="2" t="s">
        <v>11</v>
      </c>
      <c r="J2" s="2" t="s">
        <v>12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Q2" s="2" t="s">
        <v>18</v>
      </c>
    </row>
    <row r="3" spans="1:17" s="1" customFormat="1" ht="60">
      <c r="B3" s="1" t="s">
        <v>23</v>
      </c>
      <c r="C3" s="1" t="s">
        <v>109</v>
      </c>
      <c r="D3" s="1" t="s">
        <v>23</v>
      </c>
      <c r="E3" s="1" t="s">
        <v>23</v>
      </c>
      <c r="F3" s="1" t="s">
        <v>23</v>
      </c>
      <c r="G3" s="1" t="s">
        <v>152</v>
      </c>
      <c r="H3" s="1" t="s">
        <v>23</v>
      </c>
      <c r="I3" s="1" t="s">
        <v>25</v>
      </c>
      <c r="J3" s="1" t="s">
        <v>25</v>
      </c>
      <c r="K3" s="1" t="s">
        <v>25</v>
      </c>
      <c r="L3" s="1" t="s">
        <v>25</v>
      </c>
      <c r="M3" s="1" t="s">
        <v>26</v>
      </c>
      <c r="N3" s="1" t="s">
        <v>23</v>
      </c>
      <c r="O3" s="1" t="s">
        <v>23</v>
      </c>
      <c r="P3" s="1" t="s">
        <v>24</v>
      </c>
      <c r="Q3" s="1" t="s">
        <v>110</v>
      </c>
    </row>
    <row r="4" spans="1:17" s="2" customFormat="1" ht="30">
      <c r="B4" s="2" t="s">
        <v>28</v>
      </c>
      <c r="C4" s="2" t="s">
        <v>121</v>
      </c>
      <c r="D4" s="2" t="s">
        <v>30</v>
      </c>
      <c r="E4" s="2" t="s">
        <v>31</v>
      </c>
      <c r="F4" s="2" t="s">
        <v>32</v>
      </c>
      <c r="G4" s="14" t="s">
        <v>115</v>
      </c>
      <c r="H4" s="2" t="s">
        <v>33</v>
      </c>
      <c r="I4" s="2" t="s">
        <v>34</v>
      </c>
      <c r="J4" s="2" t="s">
        <v>35</v>
      </c>
      <c r="K4" s="2" t="s">
        <v>36</v>
      </c>
      <c r="L4" s="2" t="s">
        <v>37</v>
      </c>
      <c r="M4" s="2" t="s">
        <v>38</v>
      </c>
      <c r="N4" s="2" t="s">
        <v>39</v>
      </c>
      <c r="O4" s="2" t="s">
        <v>40</v>
      </c>
      <c r="Q4" s="2" t="s">
        <v>27</v>
      </c>
    </row>
    <row r="5" spans="1:17" s="1" customFormat="1" ht="30">
      <c r="B5" s="1" t="s">
        <v>43</v>
      </c>
      <c r="C5" s="1" t="s">
        <v>44</v>
      </c>
      <c r="D5" s="1" t="s">
        <v>43</v>
      </c>
      <c r="E5" s="1" t="s">
        <v>45</v>
      </c>
      <c r="F5" s="1" t="s">
        <v>43</v>
      </c>
      <c r="G5" s="1" t="s">
        <v>104</v>
      </c>
      <c r="H5" s="1" t="s">
        <v>45</v>
      </c>
      <c r="I5" s="1">
        <v>200706</v>
      </c>
      <c r="J5" s="1" t="s">
        <v>46</v>
      </c>
      <c r="K5" s="1" t="s">
        <v>47</v>
      </c>
      <c r="L5" s="1" t="s">
        <v>48</v>
      </c>
      <c r="M5" s="1" t="s">
        <v>49</v>
      </c>
      <c r="N5" s="1" t="s">
        <v>50</v>
      </c>
      <c r="O5" s="1" t="s">
        <v>43</v>
      </c>
    </row>
    <row r="6" spans="1:17" s="1" customFormat="1">
      <c r="B6" s="1" t="s">
        <v>51</v>
      </c>
      <c r="C6" s="1" t="s">
        <v>119</v>
      </c>
      <c r="D6" s="1" t="s">
        <v>53</v>
      </c>
      <c r="E6" s="1" t="s">
        <v>54</v>
      </c>
      <c r="F6" s="1" t="s">
        <v>55</v>
      </c>
      <c r="G6" s="1" t="s">
        <v>117</v>
      </c>
      <c r="H6" s="1" t="s">
        <v>54</v>
      </c>
      <c r="I6" s="1" t="s">
        <v>56</v>
      </c>
      <c r="J6" s="1" t="s">
        <v>56</v>
      </c>
      <c r="K6" s="1" t="s">
        <v>57</v>
      </c>
      <c r="L6" s="1" t="s">
        <v>58</v>
      </c>
      <c r="M6" s="1" t="s">
        <v>59</v>
      </c>
      <c r="N6" s="1" t="s">
        <v>60</v>
      </c>
      <c r="O6" s="1" t="s">
        <v>61</v>
      </c>
      <c r="P6" s="1" t="s">
        <v>24</v>
      </c>
      <c r="Q6" s="1" t="s">
        <v>51</v>
      </c>
    </row>
    <row r="7" spans="1:17">
      <c r="A7">
        <v>1913</v>
      </c>
      <c r="B7" s="8">
        <v>45.5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>
        <v>1913</v>
      </c>
      <c r="Q7" s="8">
        <v>9.9</v>
      </c>
    </row>
    <row r="8" spans="1:17">
      <c r="A8">
        <v>1914</v>
      </c>
      <c r="B8" s="8">
        <v>44.6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>
        <v>1914</v>
      </c>
      <c r="Q8" s="8">
        <v>10</v>
      </c>
    </row>
    <row r="9" spans="1:17">
      <c r="A9">
        <v>1915</v>
      </c>
      <c r="B9" s="8">
        <v>43.2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>
        <v>1915</v>
      </c>
      <c r="Q9" s="8">
        <v>10.1</v>
      </c>
    </row>
    <row r="10" spans="1:17">
      <c r="A10">
        <v>1916</v>
      </c>
      <c r="B10" s="8">
        <v>42.1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>
        <v>1916</v>
      </c>
      <c r="Q10" s="8">
        <v>10.9</v>
      </c>
    </row>
    <row r="11" spans="1:17">
      <c r="A11">
        <v>1917</v>
      </c>
      <c r="B11" s="8">
        <v>41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>
        <v>1917</v>
      </c>
      <c r="Q11" s="8">
        <v>12.8</v>
      </c>
    </row>
    <row r="12" spans="1:17">
      <c r="A12">
        <v>1918</v>
      </c>
      <c r="B12" s="8">
        <v>41.1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>
        <v>1918</v>
      </c>
      <c r="Q12" s="8">
        <v>15.1</v>
      </c>
    </row>
    <row r="13" spans="1:17">
      <c r="A13">
        <v>1919</v>
      </c>
      <c r="B13" s="8">
        <v>42.6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>
        <v>1919</v>
      </c>
      <c r="Q13" s="8">
        <v>17.3</v>
      </c>
    </row>
    <row r="14" spans="1:17">
      <c r="A14">
        <v>1920</v>
      </c>
      <c r="B14" s="8">
        <v>42.5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>
        <v>1920</v>
      </c>
      <c r="Q14" s="8">
        <v>20</v>
      </c>
    </row>
    <row r="15" spans="1:17">
      <c r="A15">
        <v>1921</v>
      </c>
      <c r="B15" s="8">
        <v>43.3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>
        <v>1921</v>
      </c>
      <c r="Q15" s="8">
        <v>17.899999999999999</v>
      </c>
    </row>
    <row r="16" spans="1:17">
      <c r="A16">
        <v>1922</v>
      </c>
      <c r="B16" s="8">
        <v>42.8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>
        <v>1922</v>
      </c>
      <c r="Q16" s="8">
        <v>16.8</v>
      </c>
    </row>
    <row r="17" spans="1:17">
      <c r="A17">
        <v>1923</v>
      </c>
      <c r="B17" s="8">
        <v>41.9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>
        <v>1923</v>
      </c>
      <c r="Q17" s="8">
        <v>17.100000000000001</v>
      </c>
    </row>
    <row r="18" spans="1:17">
      <c r="A18">
        <v>1924</v>
      </c>
      <c r="B18" s="8">
        <v>41.6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>
        <v>1924</v>
      </c>
      <c r="Q18" s="8">
        <v>17.100000000000001</v>
      </c>
    </row>
    <row r="19" spans="1:17">
      <c r="A19">
        <v>1925</v>
      </c>
      <c r="B19" s="8">
        <v>41.2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>
        <v>1925</v>
      </c>
      <c r="Q19" s="8">
        <v>17.5</v>
      </c>
    </row>
    <row r="20" spans="1:17">
      <c r="A20">
        <v>1926</v>
      </c>
      <c r="B20" s="8">
        <v>40.6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>
        <v>1926</v>
      </c>
      <c r="Q20" s="8">
        <v>17.7</v>
      </c>
    </row>
    <row r="21" spans="1:17">
      <c r="A21">
        <v>1927</v>
      </c>
      <c r="B21" s="8">
        <v>40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1927</v>
      </c>
      <c r="Q21" s="8">
        <v>17.399999999999999</v>
      </c>
    </row>
    <row r="22" spans="1:17">
      <c r="A22">
        <v>1928</v>
      </c>
      <c r="B22" s="8">
        <v>39.299999999999997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>
        <v>1928</v>
      </c>
      <c r="Q22" s="8">
        <v>17.100000000000001</v>
      </c>
    </row>
    <row r="23" spans="1:17">
      <c r="A23">
        <v>1929</v>
      </c>
      <c r="B23" s="8">
        <v>37.9</v>
      </c>
      <c r="C23" s="8">
        <v>15.666</v>
      </c>
      <c r="D23" s="8"/>
      <c r="E23" s="8"/>
      <c r="F23" s="8"/>
      <c r="G23" s="8">
        <v>1903.162</v>
      </c>
      <c r="H23" s="8"/>
      <c r="I23" s="8"/>
      <c r="J23" s="8"/>
      <c r="K23" s="8"/>
      <c r="L23" s="8"/>
      <c r="M23" s="8"/>
      <c r="N23" s="8"/>
      <c r="O23" s="8"/>
      <c r="P23" s="8">
        <v>1929</v>
      </c>
      <c r="Q23" s="8">
        <v>17.100000000000001</v>
      </c>
    </row>
    <row r="24" spans="1:17">
      <c r="A24">
        <v>1930</v>
      </c>
      <c r="B24" s="8">
        <v>37.200000000000003</v>
      </c>
      <c r="C24" s="8">
        <v>14.789</v>
      </c>
      <c r="D24" s="8"/>
      <c r="E24" s="8"/>
      <c r="F24" s="8"/>
      <c r="G24" s="8">
        <v>1479.85</v>
      </c>
      <c r="H24" s="8"/>
      <c r="I24" s="8"/>
      <c r="J24" s="8"/>
      <c r="K24" s="8"/>
      <c r="L24" s="8"/>
      <c r="M24" s="8"/>
      <c r="N24" s="8"/>
      <c r="O24" s="8"/>
      <c r="P24" s="8">
        <v>1930</v>
      </c>
      <c r="Q24" s="8">
        <v>16.7</v>
      </c>
    </row>
    <row r="25" spans="1:17">
      <c r="A25">
        <v>1931</v>
      </c>
      <c r="B25" s="8">
        <v>36.6</v>
      </c>
      <c r="C25" s="8">
        <v>12.891</v>
      </c>
      <c r="D25" s="8"/>
      <c r="E25" s="8"/>
      <c r="F25" s="8"/>
      <c r="G25" s="8">
        <v>1066.653</v>
      </c>
      <c r="H25" s="8"/>
      <c r="I25" s="8"/>
      <c r="J25" s="8"/>
      <c r="K25" s="8"/>
      <c r="L25" s="8"/>
      <c r="M25" s="8"/>
      <c r="N25" s="8"/>
      <c r="O25" s="8"/>
      <c r="P25" s="8">
        <v>1931</v>
      </c>
      <c r="Q25" s="8">
        <v>15.2</v>
      </c>
    </row>
    <row r="26" spans="1:17">
      <c r="A26">
        <v>1932</v>
      </c>
      <c r="B26" s="8">
        <v>36.299999999999997</v>
      </c>
      <c r="C26" s="8">
        <v>11.004</v>
      </c>
      <c r="D26" s="8"/>
      <c r="E26" s="8"/>
      <c r="F26" s="8"/>
      <c r="G26" s="8">
        <v>800.80700000000002</v>
      </c>
      <c r="H26" s="8"/>
      <c r="I26" s="8"/>
      <c r="J26" s="8"/>
      <c r="K26" s="8"/>
      <c r="L26" s="8"/>
      <c r="M26" s="8"/>
      <c r="N26" s="8"/>
      <c r="O26" s="8"/>
      <c r="P26" s="8">
        <v>1932</v>
      </c>
      <c r="Q26" s="8">
        <v>13.7</v>
      </c>
    </row>
    <row r="27" spans="1:17">
      <c r="A27">
        <v>1933</v>
      </c>
      <c r="B27" s="8">
        <v>35.9</v>
      </c>
      <c r="C27" s="8">
        <v>11.311999999999999</v>
      </c>
      <c r="D27" s="8"/>
      <c r="E27" s="8"/>
      <c r="F27" s="8"/>
      <c r="G27" s="8">
        <v>731.74900000000002</v>
      </c>
      <c r="H27" s="8"/>
      <c r="I27" s="8"/>
      <c r="J27" s="8"/>
      <c r="K27" s="8"/>
      <c r="L27" s="8"/>
      <c r="M27" s="8"/>
      <c r="N27" s="8"/>
      <c r="O27" s="8"/>
      <c r="P27" s="8">
        <v>1933</v>
      </c>
      <c r="Q27" s="8">
        <v>13</v>
      </c>
    </row>
    <row r="28" spans="1:17">
      <c r="A28">
        <v>1934</v>
      </c>
      <c r="B28" s="8">
        <v>33.200000000000003</v>
      </c>
      <c r="C28" s="8">
        <v>12.849</v>
      </c>
      <c r="D28" s="8"/>
      <c r="E28" s="8"/>
      <c r="F28" s="8"/>
      <c r="G28" s="8">
        <v>782.34699999999998</v>
      </c>
      <c r="H28" s="8"/>
      <c r="I28" s="8"/>
      <c r="J28" s="8"/>
      <c r="K28" s="8"/>
      <c r="L28" s="8"/>
      <c r="M28" s="8"/>
      <c r="N28" s="8"/>
      <c r="O28" s="8"/>
      <c r="P28" s="8">
        <v>1934</v>
      </c>
      <c r="Q28" s="8">
        <v>13.4</v>
      </c>
    </row>
    <row r="29" spans="1:17">
      <c r="A29">
        <v>1935</v>
      </c>
      <c r="B29" s="8">
        <v>31.5</v>
      </c>
      <c r="C29" s="8">
        <v>12.932</v>
      </c>
      <c r="D29" s="8"/>
      <c r="E29" s="8"/>
      <c r="F29" s="8"/>
      <c r="G29" s="8">
        <v>770.26800000000003</v>
      </c>
      <c r="H29" s="8"/>
      <c r="I29" s="8"/>
      <c r="J29" s="8"/>
      <c r="K29" s="8"/>
      <c r="L29" s="8"/>
      <c r="M29" s="8"/>
      <c r="N29" s="8"/>
      <c r="O29" s="8">
        <v>20.3</v>
      </c>
      <c r="P29" s="8">
        <v>1935</v>
      </c>
      <c r="Q29" s="8">
        <v>13.7</v>
      </c>
    </row>
    <row r="30" spans="1:17">
      <c r="A30">
        <v>1936</v>
      </c>
      <c r="B30" s="8">
        <v>30.5</v>
      </c>
      <c r="C30" s="8">
        <v>13.420999999999999</v>
      </c>
      <c r="D30" s="8"/>
      <c r="E30" s="8"/>
      <c r="F30" s="8"/>
      <c r="G30" s="8">
        <v>761.53099999999995</v>
      </c>
      <c r="H30" s="8"/>
      <c r="I30" s="8"/>
      <c r="J30" s="8"/>
      <c r="K30" s="8"/>
      <c r="L30" s="8"/>
      <c r="M30" s="8"/>
      <c r="N30" s="8"/>
      <c r="O30" s="8">
        <v>20.399999999999999</v>
      </c>
      <c r="P30" s="8">
        <v>1936</v>
      </c>
      <c r="Q30" s="8">
        <v>13.9</v>
      </c>
    </row>
    <row r="31" spans="1:17">
      <c r="A31">
        <v>1937</v>
      </c>
      <c r="B31" s="8">
        <v>29.9</v>
      </c>
      <c r="C31" s="8">
        <v>14.875</v>
      </c>
      <c r="D31" s="8"/>
      <c r="E31" s="8"/>
      <c r="F31" s="8"/>
      <c r="G31" s="8">
        <v>779.25800000000004</v>
      </c>
      <c r="H31" s="8"/>
      <c r="I31" s="8"/>
      <c r="J31" s="8"/>
      <c r="K31" s="8"/>
      <c r="L31" s="8"/>
      <c r="M31" s="8"/>
      <c r="N31" s="8"/>
      <c r="O31" s="8">
        <v>20.8</v>
      </c>
      <c r="P31" s="8">
        <v>1937</v>
      </c>
      <c r="Q31" s="8">
        <v>14.4</v>
      </c>
    </row>
    <row r="32" spans="1:17">
      <c r="A32">
        <v>1938</v>
      </c>
      <c r="B32" s="8">
        <v>29.4</v>
      </c>
      <c r="C32" s="8">
        <v>14.654999999999999</v>
      </c>
      <c r="D32" s="8"/>
      <c r="E32" s="8"/>
      <c r="F32" s="8"/>
      <c r="G32" s="8">
        <v>759.88199999999995</v>
      </c>
      <c r="H32" s="8"/>
      <c r="I32" s="8"/>
      <c r="J32" s="8"/>
      <c r="K32" s="8"/>
      <c r="L32" s="8"/>
      <c r="M32" s="8"/>
      <c r="N32" s="8"/>
      <c r="O32" s="8">
        <v>21.8</v>
      </c>
      <c r="P32" s="8">
        <v>1938</v>
      </c>
      <c r="Q32" s="8">
        <v>14.1</v>
      </c>
    </row>
    <row r="33" spans="1:17">
      <c r="A33">
        <v>1939</v>
      </c>
      <c r="B33" s="8">
        <v>28.9</v>
      </c>
      <c r="C33" s="8">
        <v>15.003</v>
      </c>
      <c r="D33" s="8"/>
      <c r="E33" s="8"/>
      <c r="F33" s="8"/>
      <c r="G33" s="8">
        <v>732.46400000000006</v>
      </c>
      <c r="H33" s="8"/>
      <c r="I33" s="8"/>
      <c r="J33" s="8"/>
      <c r="K33" s="8"/>
      <c r="L33" s="8"/>
      <c r="M33" s="8"/>
      <c r="N33" s="8"/>
      <c r="O33" s="8">
        <v>21.3</v>
      </c>
      <c r="P33" s="8">
        <v>1939</v>
      </c>
      <c r="Q33" s="8">
        <v>13.9</v>
      </c>
    </row>
    <row r="34" spans="1:17">
      <c r="A34">
        <v>1940</v>
      </c>
      <c r="B34" s="8">
        <v>28.6</v>
      </c>
      <c r="C34" s="8">
        <v>15.403</v>
      </c>
      <c r="D34" s="8"/>
      <c r="E34" s="8"/>
      <c r="F34" s="8"/>
      <c r="G34" s="8">
        <v>741.90499999999997</v>
      </c>
      <c r="H34" s="8"/>
      <c r="I34" s="8"/>
      <c r="J34" s="8"/>
      <c r="K34" s="8"/>
      <c r="L34" s="8"/>
      <c r="M34" s="8"/>
      <c r="N34" s="8"/>
      <c r="O34" s="8">
        <v>21.3</v>
      </c>
      <c r="P34" s="8">
        <v>1940</v>
      </c>
      <c r="Q34" s="8">
        <v>14</v>
      </c>
    </row>
    <row r="35" spans="1:17">
      <c r="A35">
        <v>1941</v>
      </c>
      <c r="B35" s="8">
        <v>28.4</v>
      </c>
      <c r="C35" s="8">
        <v>17.251000000000001</v>
      </c>
      <c r="D35" s="8"/>
      <c r="E35" s="8"/>
      <c r="F35" s="8"/>
      <c r="G35" s="8">
        <v>762.40499999999997</v>
      </c>
      <c r="H35" s="8"/>
      <c r="I35" s="8"/>
      <c r="J35" s="8"/>
      <c r="K35" s="8"/>
      <c r="L35" s="8"/>
      <c r="M35" s="8"/>
      <c r="N35" s="8"/>
      <c r="O35" s="8">
        <v>23</v>
      </c>
      <c r="P35" s="8">
        <v>1941</v>
      </c>
      <c r="Q35" s="8">
        <v>14.7</v>
      </c>
    </row>
    <row r="36" spans="1:17">
      <c r="A36">
        <v>1942</v>
      </c>
      <c r="B36" s="8">
        <v>28.3</v>
      </c>
      <c r="C36" s="8">
        <v>20.155999999999999</v>
      </c>
      <c r="D36" s="8"/>
      <c r="E36" s="8"/>
      <c r="F36" s="8"/>
      <c r="G36" s="8">
        <v>903.86599999999999</v>
      </c>
      <c r="H36" s="8"/>
      <c r="I36" s="8"/>
      <c r="J36" s="8"/>
      <c r="K36" s="8"/>
      <c r="L36" s="8"/>
      <c r="M36" s="8"/>
      <c r="N36" s="8"/>
      <c r="O36" s="8" t="s">
        <v>24</v>
      </c>
      <c r="P36" s="8">
        <v>1942</v>
      </c>
      <c r="Q36" s="8">
        <v>16.3</v>
      </c>
    </row>
    <row r="37" spans="1:17">
      <c r="A37">
        <v>1943</v>
      </c>
      <c r="B37" s="8">
        <v>28.2</v>
      </c>
      <c r="C37" s="8">
        <v>23.626999999999999</v>
      </c>
      <c r="D37" s="8"/>
      <c r="E37" s="8"/>
      <c r="F37" s="8"/>
      <c r="G37" s="8">
        <v>905.85799999999995</v>
      </c>
      <c r="H37" s="8"/>
      <c r="I37" s="8"/>
      <c r="J37" s="8"/>
      <c r="K37" s="8"/>
      <c r="L37" s="8"/>
      <c r="M37" s="8"/>
      <c r="N37" s="8"/>
      <c r="O37" s="8" t="s">
        <v>24</v>
      </c>
      <c r="P37" s="8">
        <v>1943</v>
      </c>
      <c r="Q37" s="8">
        <v>17.3</v>
      </c>
    </row>
    <row r="38" spans="1:17">
      <c r="A38">
        <v>1944</v>
      </c>
      <c r="B38" s="8">
        <v>28.2</v>
      </c>
      <c r="C38" s="8">
        <v>28.033000000000001</v>
      </c>
      <c r="D38" s="8"/>
      <c r="E38" s="8"/>
      <c r="F38" s="8"/>
      <c r="G38" s="8">
        <v>983.89099999999996</v>
      </c>
      <c r="H38" s="8"/>
      <c r="I38" s="8"/>
      <c r="J38" s="8"/>
      <c r="K38" s="8"/>
      <c r="L38" s="8"/>
      <c r="M38" s="8"/>
      <c r="N38" s="8"/>
      <c r="O38" s="8" t="s">
        <v>24</v>
      </c>
      <c r="P38" s="8">
        <v>1944</v>
      </c>
      <c r="Q38" s="8">
        <v>17.600000000000001</v>
      </c>
    </row>
    <row r="39" spans="1:17">
      <c r="A39">
        <v>1945</v>
      </c>
      <c r="B39" s="8">
        <v>28</v>
      </c>
      <c r="C39" s="8">
        <v>31.163</v>
      </c>
      <c r="D39" s="8"/>
      <c r="E39" s="8"/>
      <c r="F39" s="8"/>
      <c r="G39" s="8">
        <v>989.49800000000005</v>
      </c>
      <c r="H39" s="8"/>
      <c r="I39" s="8"/>
      <c r="J39" s="8"/>
      <c r="K39" s="8"/>
      <c r="L39" s="8"/>
      <c r="M39" s="8"/>
      <c r="N39" s="8"/>
      <c r="O39" s="8" t="s">
        <v>24</v>
      </c>
      <c r="P39" s="8">
        <v>1945</v>
      </c>
      <c r="Q39" s="8">
        <v>18</v>
      </c>
    </row>
    <row r="40" spans="1:17">
      <c r="A40">
        <v>1946</v>
      </c>
      <c r="B40" s="8">
        <v>26.9</v>
      </c>
      <c r="C40" s="8">
        <v>30.806999999999999</v>
      </c>
      <c r="D40" s="8"/>
      <c r="E40" s="8"/>
      <c r="F40" s="8"/>
      <c r="G40" s="8">
        <v>1006.6130000000001</v>
      </c>
      <c r="H40" s="8"/>
      <c r="I40" s="8"/>
      <c r="J40" s="8"/>
      <c r="K40" s="8"/>
      <c r="L40" s="8"/>
      <c r="M40" s="8"/>
      <c r="N40" s="8"/>
      <c r="O40" s="8" t="s">
        <v>24</v>
      </c>
      <c r="P40" s="8">
        <v>1946</v>
      </c>
      <c r="Q40" s="8">
        <v>19.5</v>
      </c>
    </row>
    <row r="41" spans="1:17">
      <c r="A41">
        <v>1947</v>
      </c>
      <c r="B41" s="8">
        <v>26.6</v>
      </c>
      <c r="C41" s="8">
        <v>30.585000000000001</v>
      </c>
      <c r="D41" s="8"/>
      <c r="E41" s="8"/>
      <c r="F41" s="8"/>
      <c r="G41" s="8">
        <v>1222.519</v>
      </c>
      <c r="H41" s="8"/>
      <c r="I41" s="8"/>
      <c r="J41" s="8"/>
      <c r="K41" s="8"/>
      <c r="L41" s="8"/>
      <c r="M41" s="8"/>
      <c r="N41" s="8"/>
      <c r="O41" s="8">
        <v>34.1</v>
      </c>
      <c r="P41" s="8">
        <v>1947</v>
      </c>
      <c r="Q41" s="8">
        <v>22.3</v>
      </c>
    </row>
    <row r="42" spans="1:17">
      <c r="A42">
        <v>1948</v>
      </c>
      <c r="B42" s="8">
        <v>26.8</v>
      </c>
      <c r="C42" s="8">
        <v>30.541</v>
      </c>
      <c r="D42" s="8"/>
      <c r="E42" s="8"/>
      <c r="F42" s="8"/>
      <c r="G42" s="8">
        <v>1293.9179999999999</v>
      </c>
      <c r="H42" s="8"/>
      <c r="I42" s="8"/>
      <c r="J42" s="8"/>
      <c r="K42" s="8"/>
      <c r="L42" s="8"/>
      <c r="M42" s="8"/>
      <c r="N42" s="8"/>
      <c r="O42" s="8">
        <v>37.299999999999997</v>
      </c>
      <c r="P42" s="8">
        <v>1948</v>
      </c>
      <c r="Q42" s="8">
        <v>24.1</v>
      </c>
    </row>
    <row r="43" spans="1:17">
      <c r="A43">
        <v>1949</v>
      </c>
      <c r="B43" s="8">
        <v>27.1</v>
      </c>
      <c r="C43" s="8">
        <v>29.526</v>
      </c>
      <c r="D43" s="8"/>
      <c r="E43" s="8"/>
      <c r="F43" s="8"/>
      <c r="G43" s="8">
        <v>1354.7059999999999</v>
      </c>
      <c r="H43" s="8"/>
      <c r="I43" s="8"/>
      <c r="J43" s="8"/>
      <c r="K43" s="8"/>
      <c r="L43" s="8"/>
      <c r="M43" s="8"/>
      <c r="N43" s="8"/>
      <c r="O43" s="8">
        <v>40.799999999999997</v>
      </c>
      <c r="P43" s="8">
        <v>1949</v>
      </c>
      <c r="Q43" s="8">
        <v>23.8</v>
      </c>
    </row>
    <row r="44" spans="1:17">
      <c r="A44">
        <v>1950</v>
      </c>
      <c r="B44" s="8">
        <v>27.2</v>
      </c>
      <c r="C44" s="8">
        <v>30.239000000000001</v>
      </c>
      <c r="D44" s="8"/>
      <c r="E44" s="8"/>
      <c r="F44" s="8"/>
      <c r="G44" s="8">
        <v>1344.423</v>
      </c>
      <c r="H44" s="8"/>
      <c r="I44" s="8"/>
      <c r="J44" s="8"/>
      <c r="K44" s="8"/>
      <c r="L44" s="8"/>
      <c r="M44" s="8"/>
      <c r="N44" s="8"/>
      <c r="O44" s="8">
        <v>41.1</v>
      </c>
      <c r="P44" s="8">
        <v>1950</v>
      </c>
      <c r="Q44" s="8">
        <v>24.1</v>
      </c>
    </row>
    <row r="45" spans="1:17">
      <c r="A45">
        <v>1951</v>
      </c>
      <c r="B45" s="8">
        <v>27.4</v>
      </c>
      <c r="C45" s="8">
        <v>33.271999999999998</v>
      </c>
      <c r="D45" s="8">
        <v>156.6</v>
      </c>
      <c r="E45" s="8"/>
      <c r="F45" s="8"/>
      <c r="G45" s="8">
        <v>1340.654</v>
      </c>
      <c r="H45" s="8"/>
      <c r="I45" s="8"/>
      <c r="J45" s="8"/>
      <c r="K45" s="8"/>
      <c r="L45" s="8"/>
      <c r="M45" s="8"/>
      <c r="N45" s="8"/>
      <c r="O45" s="8">
        <v>43.1</v>
      </c>
      <c r="P45" s="8">
        <v>1951</v>
      </c>
      <c r="Q45" s="8">
        <v>26</v>
      </c>
    </row>
    <row r="46" spans="1:17">
      <c r="A46">
        <v>1952</v>
      </c>
      <c r="B46" s="8">
        <v>27.6</v>
      </c>
      <c r="C46" s="8">
        <v>32.874000000000002</v>
      </c>
      <c r="D46" s="8">
        <v>138.1</v>
      </c>
      <c r="E46" s="8"/>
      <c r="F46" s="8"/>
      <c r="G46" s="8">
        <v>1243.0039999999999</v>
      </c>
      <c r="H46" s="8"/>
      <c r="I46" s="8"/>
      <c r="J46" s="8"/>
      <c r="K46" s="8"/>
      <c r="L46" s="8"/>
      <c r="M46" s="8"/>
      <c r="N46" s="8"/>
      <c r="O46" s="8">
        <v>46.8</v>
      </c>
      <c r="P46" s="8">
        <v>1952</v>
      </c>
      <c r="Q46" s="8">
        <v>26.5</v>
      </c>
    </row>
    <row r="47" spans="1:17">
      <c r="A47">
        <v>1953</v>
      </c>
      <c r="B47" s="8">
        <v>28</v>
      </c>
      <c r="C47" s="8">
        <v>33.277000000000001</v>
      </c>
      <c r="D47" s="8">
        <v>132.80000000000001</v>
      </c>
      <c r="E47" s="8"/>
      <c r="F47" s="8"/>
      <c r="G47" s="8">
        <v>1206.7139999999999</v>
      </c>
      <c r="H47" s="8"/>
      <c r="I47" s="8"/>
      <c r="J47" s="8"/>
      <c r="K47" s="8"/>
      <c r="L47" s="8"/>
      <c r="M47" s="8"/>
      <c r="N47" s="8"/>
      <c r="O47" s="8">
        <v>47.2</v>
      </c>
      <c r="P47" s="8">
        <v>1953</v>
      </c>
      <c r="Q47" s="8">
        <v>26.7</v>
      </c>
    </row>
    <row r="48" spans="1:17">
      <c r="A48">
        <v>1954</v>
      </c>
      <c r="B48" s="8">
        <v>28.1</v>
      </c>
      <c r="C48" s="8">
        <v>32.74</v>
      </c>
      <c r="D48" s="8">
        <v>124.1</v>
      </c>
      <c r="E48" s="8"/>
      <c r="F48" s="8"/>
      <c r="G48" s="8">
        <v>1148.0920000000001</v>
      </c>
      <c r="H48" s="8"/>
      <c r="I48" s="8"/>
      <c r="J48" s="8"/>
      <c r="K48" s="8"/>
      <c r="L48" s="8"/>
      <c r="M48" s="8"/>
      <c r="N48" s="8"/>
      <c r="O48" s="8">
        <v>46.5</v>
      </c>
      <c r="P48" s="8">
        <v>1954</v>
      </c>
      <c r="Q48" s="8">
        <v>26.9</v>
      </c>
    </row>
    <row r="49" spans="1:17">
      <c r="A49">
        <v>1955</v>
      </c>
      <c r="B49" s="8">
        <v>28.5</v>
      </c>
      <c r="C49" s="8">
        <v>32.793999999999997</v>
      </c>
      <c r="D49" s="8">
        <v>117</v>
      </c>
      <c r="E49" s="8"/>
      <c r="F49" s="8"/>
      <c r="G49" s="8">
        <v>1094.2809999999999</v>
      </c>
      <c r="H49" s="8"/>
      <c r="I49" s="8"/>
      <c r="J49" s="8"/>
      <c r="K49" s="8"/>
      <c r="L49" s="8"/>
      <c r="M49" s="8"/>
      <c r="N49" s="8"/>
      <c r="O49" s="8">
        <v>44.8</v>
      </c>
      <c r="P49" s="8">
        <v>1955</v>
      </c>
      <c r="Q49" s="8">
        <v>26.8</v>
      </c>
    </row>
    <row r="50" spans="1:17">
      <c r="A50">
        <v>1956</v>
      </c>
      <c r="B50" s="8">
        <v>28.6</v>
      </c>
      <c r="C50" s="8">
        <v>34.185000000000002</v>
      </c>
      <c r="D50" s="8">
        <v>117.5</v>
      </c>
      <c r="E50" s="8"/>
      <c r="F50" s="8"/>
      <c r="G50" s="8">
        <v>1099.0139999999999</v>
      </c>
      <c r="H50" s="8"/>
      <c r="I50" s="8"/>
      <c r="J50" s="8"/>
      <c r="K50" s="8"/>
      <c r="L50" s="8"/>
      <c r="M50" s="8"/>
      <c r="N50" s="8"/>
      <c r="O50" s="8">
        <v>46.1</v>
      </c>
      <c r="P50" s="8">
        <v>1956</v>
      </c>
      <c r="Q50" s="8">
        <v>27.2</v>
      </c>
    </row>
    <row r="51" spans="1:17">
      <c r="A51">
        <v>1957</v>
      </c>
      <c r="B51" s="8">
        <v>28.7</v>
      </c>
      <c r="C51" s="8">
        <v>35.026000000000003</v>
      </c>
      <c r="D51" s="8">
        <v>122.6</v>
      </c>
      <c r="E51" s="8"/>
      <c r="F51" s="8"/>
      <c r="G51" s="8">
        <v>1137.271</v>
      </c>
      <c r="H51" s="8"/>
      <c r="I51" s="8"/>
      <c r="J51" s="8"/>
      <c r="K51" s="8"/>
      <c r="L51" s="8"/>
      <c r="M51" s="8"/>
      <c r="N51" s="8"/>
      <c r="O51" s="8">
        <v>48.5</v>
      </c>
      <c r="P51" s="8">
        <v>1957</v>
      </c>
      <c r="Q51" s="8">
        <v>28.1</v>
      </c>
    </row>
    <row r="52" spans="1:17">
      <c r="A52">
        <v>1958</v>
      </c>
      <c r="B52" s="8">
        <v>29.1</v>
      </c>
      <c r="C52" s="8">
        <v>35.826000000000001</v>
      </c>
      <c r="D52" s="8">
        <v>124.8</v>
      </c>
      <c r="E52" s="8"/>
      <c r="F52" s="8"/>
      <c r="G52" s="8">
        <v>1160.2819999999999</v>
      </c>
      <c r="H52" s="8"/>
      <c r="I52" s="8"/>
      <c r="J52" s="8"/>
      <c r="K52" s="8"/>
      <c r="L52" s="8"/>
      <c r="M52" s="8"/>
      <c r="N52" s="8"/>
      <c r="O52" s="8">
        <v>50</v>
      </c>
      <c r="P52" s="8">
        <v>1958</v>
      </c>
      <c r="Q52" s="8">
        <v>28.9</v>
      </c>
    </row>
    <row r="53" spans="1:17">
      <c r="A53">
        <v>1959</v>
      </c>
      <c r="B53" s="8">
        <v>29.5</v>
      </c>
      <c r="C53" s="8">
        <v>36.567</v>
      </c>
      <c r="D53" s="8">
        <v>126.4</v>
      </c>
      <c r="E53" s="8"/>
      <c r="F53" s="8"/>
      <c r="G53" s="8">
        <v>1109.0029999999999</v>
      </c>
      <c r="H53" s="8"/>
      <c r="I53" s="8"/>
      <c r="J53" s="8"/>
      <c r="K53" s="8"/>
      <c r="L53" s="8"/>
      <c r="M53" s="8"/>
      <c r="N53" s="8"/>
      <c r="O53" s="8">
        <v>52.2</v>
      </c>
      <c r="P53" s="8">
        <v>1959</v>
      </c>
      <c r="Q53" s="8">
        <v>29.1</v>
      </c>
    </row>
    <row r="54" spans="1:17">
      <c r="A54">
        <v>1960</v>
      </c>
      <c r="B54" s="8">
        <v>29.9</v>
      </c>
      <c r="C54" s="8">
        <v>36.780999999999999</v>
      </c>
      <c r="D54" s="8">
        <v>127.3</v>
      </c>
      <c r="E54" s="8"/>
      <c r="F54" s="8"/>
      <c r="G54" s="8">
        <v>1110.29</v>
      </c>
      <c r="H54" s="8"/>
      <c r="I54" s="8"/>
      <c r="J54" s="8"/>
      <c r="K54" s="8"/>
      <c r="L54" s="8"/>
      <c r="M54" s="8"/>
      <c r="N54" s="8"/>
      <c r="O54" s="8">
        <v>51.5</v>
      </c>
      <c r="P54" s="8">
        <v>1960</v>
      </c>
      <c r="Q54" s="8">
        <v>29.6</v>
      </c>
    </row>
    <row r="55" spans="1:17">
      <c r="A55">
        <v>1961</v>
      </c>
      <c r="B55" s="8">
        <v>29.9</v>
      </c>
      <c r="C55" s="8">
        <v>36.759</v>
      </c>
      <c r="D55" s="8">
        <v>124</v>
      </c>
      <c r="E55" s="8"/>
      <c r="F55" s="8"/>
      <c r="G55" s="8">
        <v>1092.2940000000001</v>
      </c>
      <c r="H55" s="8"/>
      <c r="I55" s="8"/>
      <c r="J55" s="8"/>
      <c r="K55" s="8"/>
      <c r="L55" s="8"/>
      <c r="M55" s="8"/>
      <c r="N55" s="8"/>
      <c r="O55" s="8">
        <v>51.5</v>
      </c>
      <c r="P55" s="8">
        <v>1961</v>
      </c>
      <c r="Q55" s="8">
        <v>29.9</v>
      </c>
    </row>
    <row r="56" spans="1:17">
      <c r="A56">
        <v>1962</v>
      </c>
      <c r="B56" s="8">
        <v>29.9</v>
      </c>
      <c r="C56" s="8">
        <v>36.011000000000003</v>
      </c>
      <c r="D56" s="8">
        <v>117.9</v>
      </c>
      <c r="E56" s="8"/>
      <c r="F56" s="8"/>
      <c r="G56" s="8">
        <v>1059.8209999999999</v>
      </c>
      <c r="H56" s="8"/>
      <c r="I56" s="8"/>
      <c r="J56" s="8"/>
      <c r="K56" s="8"/>
      <c r="L56" s="8"/>
      <c r="M56" s="8"/>
      <c r="N56" s="8"/>
      <c r="O56" s="8">
        <v>51.3</v>
      </c>
      <c r="P56" s="8">
        <v>1962</v>
      </c>
      <c r="Q56" s="8">
        <v>30.2</v>
      </c>
    </row>
    <row r="57" spans="1:17">
      <c r="A57">
        <v>1963</v>
      </c>
      <c r="B57" s="8">
        <v>29.9</v>
      </c>
      <c r="C57" s="8">
        <v>35.966000000000001</v>
      </c>
      <c r="D57" s="8">
        <v>114.9</v>
      </c>
      <c r="E57" s="8"/>
      <c r="F57" s="8"/>
      <c r="G57" s="8">
        <v>1046.146</v>
      </c>
      <c r="H57" s="8"/>
      <c r="I57" s="8"/>
      <c r="J57" s="8"/>
      <c r="K57" s="8"/>
      <c r="L57" s="8"/>
      <c r="M57" s="8"/>
      <c r="N57" s="8"/>
      <c r="O57" s="8">
        <v>51</v>
      </c>
      <c r="P57" s="8">
        <v>1963</v>
      </c>
      <c r="Q57" s="8">
        <v>30.6</v>
      </c>
    </row>
    <row r="58" spans="1:17">
      <c r="A58">
        <v>1964</v>
      </c>
      <c r="B58" s="8">
        <v>29.8</v>
      </c>
      <c r="C58" s="8">
        <v>35.976999999999997</v>
      </c>
      <c r="D58" s="8">
        <v>112.3</v>
      </c>
      <c r="E58" s="8"/>
      <c r="F58" s="8"/>
      <c r="G58" s="8">
        <v>1042.3130000000001</v>
      </c>
      <c r="H58" s="8"/>
      <c r="I58" s="8"/>
      <c r="J58" s="8"/>
      <c r="K58" s="8"/>
      <c r="L58" s="8"/>
      <c r="M58" s="8"/>
      <c r="N58" s="8"/>
      <c r="O58" s="8">
        <v>50.9</v>
      </c>
      <c r="P58" s="8">
        <v>1964</v>
      </c>
      <c r="Q58" s="8">
        <v>31</v>
      </c>
    </row>
    <row r="59" spans="1:17">
      <c r="A59">
        <v>1965</v>
      </c>
      <c r="B59" s="8">
        <v>29.7</v>
      </c>
      <c r="C59" s="8">
        <v>37.755000000000003</v>
      </c>
      <c r="D59" s="8">
        <v>107.5</v>
      </c>
      <c r="E59" s="8"/>
      <c r="F59" s="8"/>
      <c r="G59" s="8">
        <v>1009.659</v>
      </c>
      <c r="H59" s="8"/>
      <c r="I59" s="8"/>
      <c r="J59" s="8"/>
      <c r="K59" s="8"/>
      <c r="L59" s="8"/>
      <c r="M59" s="8"/>
      <c r="N59" s="8"/>
      <c r="O59" s="8">
        <v>49.7</v>
      </c>
      <c r="P59" s="8">
        <v>1965</v>
      </c>
      <c r="Q59" s="8">
        <v>31.5</v>
      </c>
    </row>
    <row r="60" spans="1:17">
      <c r="A60">
        <v>1966</v>
      </c>
      <c r="B60" s="8">
        <v>29.7</v>
      </c>
      <c r="C60" s="8">
        <v>39.597000000000001</v>
      </c>
      <c r="D60" s="8">
        <v>102.3</v>
      </c>
      <c r="E60" s="8"/>
      <c r="F60" s="8"/>
      <c r="G60" s="8">
        <v>969.34199999999998</v>
      </c>
      <c r="H60" s="8"/>
      <c r="I60" s="8"/>
      <c r="J60" s="8"/>
      <c r="K60" s="8"/>
      <c r="L60" s="8"/>
      <c r="M60" s="8"/>
      <c r="N60" s="8"/>
      <c r="O60" s="8">
        <v>48.8</v>
      </c>
      <c r="P60" s="8">
        <v>1966</v>
      </c>
      <c r="Q60" s="8">
        <v>32.4</v>
      </c>
    </row>
    <row r="61" spans="1:17">
      <c r="A61">
        <v>1967</v>
      </c>
      <c r="B61" s="8">
        <v>29.9</v>
      </c>
      <c r="C61" s="8">
        <v>40.905000000000001</v>
      </c>
      <c r="D61" s="8">
        <v>100.2</v>
      </c>
      <c r="E61" s="8"/>
      <c r="F61" s="8"/>
      <c r="G61" s="8">
        <v>955.59400000000005</v>
      </c>
      <c r="H61" s="8"/>
      <c r="I61" s="8"/>
      <c r="J61" s="8"/>
      <c r="K61" s="8"/>
      <c r="L61" s="8">
        <v>53.6</v>
      </c>
      <c r="M61" s="8"/>
      <c r="N61" s="8"/>
      <c r="O61" s="8">
        <v>49.3</v>
      </c>
      <c r="P61" s="8">
        <v>1967</v>
      </c>
      <c r="Q61" s="8">
        <v>33.4</v>
      </c>
    </row>
    <row r="62" spans="1:17">
      <c r="A62">
        <v>1968</v>
      </c>
      <c r="B62" s="8">
        <v>30.2</v>
      </c>
      <c r="C62" s="8">
        <v>43.005000000000003</v>
      </c>
      <c r="D62" s="8">
        <v>100</v>
      </c>
      <c r="E62" s="8"/>
      <c r="F62" s="8"/>
      <c r="G62" s="8">
        <v>951.18600000000004</v>
      </c>
      <c r="H62" s="8"/>
      <c r="I62" s="8"/>
      <c r="J62" s="8"/>
      <c r="K62" s="8"/>
      <c r="L62" s="8">
        <v>54.1</v>
      </c>
      <c r="M62" s="8"/>
      <c r="N62" s="8"/>
      <c r="O62" s="8">
        <v>50.7</v>
      </c>
      <c r="P62" s="8">
        <v>1968</v>
      </c>
      <c r="Q62" s="8">
        <v>34.799999999999997</v>
      </c>
    </row>
    <row r="63" spans="1:17">
      <c r="A63">
        <v>1969</v>
      </c>
      <c r="B63" s="8">
        <v>30.8</v>
      </c>
      <c r="C63" s="8">
        <v>45.387</v>
      </c>
      <c r="D63" s="8">
        <v>99.8</v>
      </c>
      <c r="E63" s="8"/>
      <c r="F63" s="8"/>
      <c r="G63" s="8">
        <v>950.21100000000001</v>
      </c>
      <c r="H63" s="8"/>
      <c r="I63" s="8"/>
      <c r="J63" s="8"/>
      <c r="K63" s="8"/>
      <c r="L63" s="8">
        <v>54.9</v>
      </c>
      <c r="M63" s="8"/>
      <c r="N63" s="8"/>
      <c r="O63" s="8">
        <v>51.5</v>
      </c>
      <c r="P63" s="8">
        <v>1969</v>
      </c>
      <c r="Q63" s="8">
        <v>36.700000000000003</v>
      </c>
    </row>
    <row r="64" spans="1:17">
      <c r="A64">
        <v>1970</v>
      </c>
      <c r="B64" s="8">
        <v>31.8</v>
      </c>
      <c r="C64" s="8">
        <v>47.072000000000003</v>
      </c>
      <c r="D64" s="8">
        <v>100</v>
      </c>
      <c r="E64" s="8"/>
      <c r="F64" s="8"/>
      <c r="G64" s="8">
        <v>950.42399999999998</v>
      </c>
      <c r="H64" s="8"/>
      <c r="I64" s="8"/>
      <c r="J64" s="8"/>
      <c r="K64" s="8"/>
      <c r="L64" s="8">
        <v>55.2</v>
      </c>
      <c r="M64" s="8"/>
      <c r="N64" s="8"/>
      <c r="O64" s="8">
        <v>53</v>
      </c>
      <c r="P64" s="8">
        <v>1970</v>
      </c>
      <c r="Q64" s="8">
        <v>38.799999999999997</v>
      </c>
    </row>
    <row r="65" spans="1:17">
      <c r="A65">
        <v>1971</v>
      </c>
      <c r="B65" s="8">
        <v>33.9</v>
      </c>
      <c r="C65" s="8">
        <v>50.280999999999999</v>
      </c>
      <c r="D65" s="8">
        <v>100.3</v>
      </c>
      <c r="E65" s="8"/>
      <c r="F65" s="8"/>
      <c r="G65" s="8">
        <v>956.28700000000003</v>
      </c>
      <c r="H65" s="8"/>
      <c r="I65" s="8"/>
      <c r="J65" s="8"/>
      <c r="K65" s="8"/>
      <c r="L65" s="8">
        <v>55</v>
      </c>
      <c r="M65" s="8"/>
      <c r="N65" s="8"/>
      <c r="O65" s="8">
        <v>55.2</v>
      </c>
      <c r="P65" s="8">
        <v>1971</v>
      </c>
      <c r="Q65" s="8">
        <v>40.5</v>
      </c>
    </row>
    <row r="66" spans="1:17">
      <c r="A66">
        <v>1972</v>
      </c>
      <c r="B66" s="8">
        <v>35.6</v>
      </c>
      <c r="C66" s="8">
        <v>53.610999999999997</v>
      </c>
      <c r="D66" s="8">
        <v>99.7</v>
      </c>
      <c r="E66" s="8"/>
      <c r="F66" s="8"/>
      <c r="G66" s="8">
        <v>963.63</v>
      </c>
      <c r="H66" s="8"/>
      <c r="I66" s="8"/>
      <c r="J66" s="8"/>
      <c r="K66" s="8"/>
      <c r="L66" s="8">
        <v>56.4</v>
      </c>
      <c r="M66" s="8"/>
      <c r="N66" s="8"/>
      <c r="O66" s="8">
        <v>54.7</v>
      </c>
      <c r="P66" s="8">
        <v>1972</v>
      </c>
      <c r="Q66" s="8">
        <v>41.8</v>
      </c>
    </row>
    <row r="67" spans="1:17">
      <c r="A67">
        <v>1973</v>
      </c>
      <c r="B67" s="8">
        <v>37.4</v>
      </c>
      <c r="C67" s="8">
        <v>55.32</v>
      </c>
      <c r="D67" s="8">
        <v>98.2</v>
      </c>
      <c r="E67" s="8"/>
      <c r="F67" s="8"/>
      <c r="G67" s="8">
        <v>962.52200000000005</v>
      </c>
      <c r="H67" s="8"/>
      <c r="I67" s="8"/>
      <c r="J67" s="8"/>
      <c r="K67" s="8"/>
      <c r="L67" s="8">
        <v>56.1</v>
      </c>
      <c r="M67" s="8"/>
      <c r="N67" s="8"/>
      <c r="O67" s="8">
        <v>54.8</v>
      </c>
      <c r="P67" s="8">
        <v>1973</v>
      </c>
      <c r="Q67" s="8">
        <v>44.4</v>
      </c>
    </row>
    <row r="68" spans="1:17">
      <c r="A68">
        <v>1974</v>
      </c>
      <c r="B68" s="8">
        <v>44.1</v>
      </c>
      <c r="C68" s="8">
        <v>57.308999999999997</v>
      </c>
      <c r="D68" s="8">
        <v>99.1</v>
      </c>
      <c r="E68" s="8"/>
      <c r="F68" s="8"/>
      <c r="G68" s="8">
        <v>979.80499999999995</v>
      </c>
      <c r="H68" s="8"/>
      <c r="I68" s="8"/>
      <c r="J68" s="8"/>
      <c r="K68" s="8"/>
      <c r="L68" s="8">
        <v>59.7</v>
      </c>
      <c r="M68" s="8"/>
      <c r="N68" s="8"/>
      <c r="O68" s="8">
        <v>57.9</v>
      </c>
      <c r="P68" s="8">
        <v>1974</v>
      </c>
      <c r="Q68" s="8">
        <v>49.3</v>
      </c>
    </row>
    <row r="69" spans="1:17">
      <c r="A69">
        <v>1975</v>
      </c>
      <c r="B69" s="8">
        <v>50</v>
      </c>
      <c r="C69" s="8">
        <v>61.043999999999997</v>
      </c>
      <c r="D69" s="8">
        <v>101.8</v>
      </c>
      <c r="E69" s="8"/>
      <c r="F69" s="8"/>
      <c r="G69" s="8">
        <v>1008.063</v>
      </c>
      <c r="H69" s="8"/>
      <c r="I69" s="8"/>
      <c r="J69" s="8"/>
      <c r="K69" s="8"/>
      <c r="L69" s="8">
        <v>67.7</v>
      </c>
      <c r="M69" s="8"/>
      <c r="N69" s="8"/>
      <c r="O69" s="8">
        <v>62.9</v>
      </c>
      <c r="P69" s="8">
        <v>1975</v>
      </c>
      <c r="Q69" s="8">
        <v>53.8</v>
      </c>
    </row>
    <row r="70" spans="1:17">
      <c r="A70">
        <v>1976</v>
      </c>
      <c r="B70" s="8">
        <v>53.1</v>
      </c>
      <c r="C70" s="8">
        <v>65.158000000000001</v>
      </c>
      <c r="D70" s="8">
        <v>103.1</v>
      </c>
      <c r="E70" s="8"/>
      <c r="F70" s="8"/>
      <c r="G70" s="8">
        <v>1020.109</v>
      </c>
      <c r="H70" s="8"/>
      <c r="I70" s="8"/>
      <c r="J70" s="8"/>
      <c r="K70" s="8"/>
      <c r="L70" s="8">
        <v>72.599999999999994</v>
      </c>
      <c r="M70" s="8"/>
      <c r="N70" s="8"/>
      <c r="O70" s="8">
        <v>66.900000000000006</v>
      </c>
      <c r="P70" s="8">
        <v>1976</v>
      </c>
      <c r="Q70" s="8">
        <v>56.9</v>
      </c>
    </row>
    <row r="71" spans="1:17">
      <c r="A71">
        <v>1977</v>
      </c>
      <c r="B71" s="8">
        <v>56.6</v>
      </c>
      <c r="C71" s="8">
        <v>69.108999999999995</v>
      </c>
      <c r="D71" s="8">
        <v>101.9</v>
      </c>
      <c r="E71" s="8"/>
      <c r="F71" s="8"/>
      <c r="G71" s="8">
        <v>1022.573</v>
      </c>
      <c r="H71" s="8"/>
      <c r="I71" s="8"/>
      <c r="J71" s="8"/>
      <c r="K71" s="8"/>
      <c r="L71" s="8">
        <v>74.400000000000006</v>
      </c>
      <c r="M71" s="8"/>
      <c r="N71" s="8"/>
      <c r="O71" s="8">
        <v>70.400000000000006</v>
      </c>
      <c r="P71" s="8">
        <v>1977</v>
      </c>
      <c r="Q71" s="8">
        <v>60.6</v>
      </c>
    </row>
    <row r="72" spans="1:17">
      <c r="A72">
        <v>1978</v>
      </c>
      <c r="B72" s="8">
        <v>60.9</v>
      </c>
      <c r="C72" s="8">
        <v>75.155000000000001</v>
      </c>
      <c r="D72" s="8">
        <v>101.8</v>
      </c>
      <c r="E72" s="8"/>
      <c r="F72" s="8">
        <v>92.4</v>
      </c>
      <c r="G72" s="8">
        <v>1037.55</v>
      </c>
      <c r="H72" s="8"/>
      <c r="I72" s="8"/>
      <c r="J72" s="8"/>
      <c r="K72" s="8"/>
      <c r="L72" s="8">
        <v>78.8</v>
      </c>
      <c r="M72" s="8"/>
      <c r="N72" s="8"/>
      <c r="O72" s="8">
        <v>75.8</v>
      </c>
      <c r="P72" s="8">
        <v>1978</v>
      </c>
      <c r="Q72" s="8">
        <v>65.2</v>
      </c>
    </row>
    <row r="73" spans="1:17">
      <c r="A73">
        <v>1979</v>
      </c>
      <c r="B73" s="8">
        <v>65.599999999999994</v>
      </c>
      <c r="C73" s="8">
        <v>79.787000000000006</v>
      </c>
      <c r="D73" s="8">
        <v>103.2</v>
      </c>
      <c r="E73" s="8"/>
      <c r="F73" s="8">
        <v>95.5</v>
      </c>
      <c r="G73" s="8">
        <v>1063.1179999999999</v>
      </c>
      <c r="H73" s="8"/>
      <c r="I73" s="8"/>
      <c r="J73" s="8"/>
      <c r="K73" s="8"/>
      <c r="L73" s="8">
        <v>84</v>
      </c>
      <c r="M73" s="8"/>
      <c r="N73" s="8"/>
      <c r="O73" s="8">
        <v>81.8</v>
      </c>
      <c r="P73" s="8">
        <v>1979</v>
      </c>
      <c r="Q73" s="8">
        <v>72.599999999999994</v>
      </c>
    </row>
    <row r="74" spans="1:17">
      <c r="A74">
        <v>1980</v>
      </c>
      <c r="B74" s="8">
        <v>75.8</v>
      </c>
      <c r="C74" s="8">
        <v>86.406999999999996</v>
      </c>
      <c r="D74" s="8">
        <v>104.6</v>
      </c>
      <c r="E74" s="8"/>
      <c r="F74" s="8">
        <v>97.7</v>
      </c>
      <c r="G74" s="8">
        <v>1087.874</v>
      </c>
      <c r="H74" s="8"/>
      <c r="I74" s="8"/>
      <c r="J74" s="8"/>
      <c r="K74" s="8"/>
      <c r="L74" s="8">
        <v>90.7</v>
      </c>
      <c r="M74" s="8"/>
      <c r="N74" s="8"/>
      <c r="O74" s="8">
        <v>88.4</v>
      </c>
      <c r="P74" s="8">
        <v>1980</v>
      </c>
      <c r="Q74" s="8">
        <v>82.4</v>
      </c>
    </row>
    <row r="75" spans="1:17">
      <c r="A75">
        <v>1981</v>
      </c>
      <c r="B75" s="8">
        <v>87.2</v>
      </c>
      <c r="C75" s="8">
        <v>96.825000000000003</v>
      </c>
      <c r="D75" s="8">
        <v>105.5</v>
      </c>
      <c r="E75" s="8"/>
      <c r="F75" s="8">
        <v>100.8</v>
      </c>
      <c r="G75" s="8">
        <v>1107.77</v>
      </c>
      <c r="H75" s="8"/>
      <c r="I75" s="8"/>
      <c r="J75" s="8"/>
      <c r="K75" s="8"/>
      <c r="L75" s="8">
        <v>95.4</v>
      </c>
      <c r="M75" s="8"/>
      <c r="N75" s="8"/>
      <c r="O75" s="8">
        <v>93.7</v>
      </c>
      <c r="P75" s="8">
        <v>1981</v>
      </c>
      <c r="Q75" s="8">
        <v>90.9</v>
      </c>
    </row>
    <row r="76" spans="1:17">
      <c r="A76">
        <v>1982</v>
      </c>
      <c r="B76" s="8">
        <v>95.8</v>
      </c>
      <c r="C76" s="8">
        <v>109.271</v>
      </c>
      <c r="D76" s="8">
        <v>104.1</v>
      </c>
      <c r="E76" s="8"/>
      <c r="F76" s="8">
        <v>102</v>
      </c>
      <c r="G76" s="8">
        <v>1099.8679999999999</v>
      </c>
      <c r="H76" s="8"/>
      <c r="I76" s="8"/>
      <c r="J76" s="8"/>
      <c r="K76" s="8"/>
      <c r="L76" s="8">
        <v>100</v>
      </c>
      <c r="M76" s="8"/>
      <c r="N76" s="8"/>
      <c r="O76" s="8">
        <v>97.4</v>
      </c>
      <c r="P76" s="8">
        <v>1982</v>
      </c>
      <c r="Q76" s="8">
        <v>96.5</v>
      </c>
    </row>
    <row r="77" spans="1:17">
      <c r="A77">
        <v>1983</v>
      </c>
      <c r="B77" s="8">
        <v>98.9</v>
      </c>
      <c r="C77" s="8">
        <v>120.224</v>
      </c>
      <c r="D77" s="8">
        <v>100.5</v>
      </c>
      <c r="E77" s="8"/>
      <c r="F77" s="8">
        <v>100.3</v>
      </c>
      <c r="G77" s="8">
        <v>1047.3309999999999</v>
      </c>
      <c r="H77" s="8"/>
      <c r="I77" s="8"/>
      <c r="J77" s="8"/>
      <c r="K77" s="8"/>
      <c r="L77" s="8">
        <v>104.2</v>
      </c>
      <c r="M77" s="8"/>
      <c r="N77" s="8"/>
      <c r="O77" s="8">
        <v>99.9</v>
      </c>
      <c r="P77" s="8">
        <v>1983</v>
      </c>
      <c r="Q77" s="8">
        <v>99.6</v>
      </c>
    </row>
    <row r="78" spans="1:17">
      <c r="A78">
        <v>1984</v>
      </c>
      <c r="B78" s="8">
        <v>105.3</v>
      </c>
      <c r="C78" s="8">
        <v>130.00200000000001</v>
      </c>
      <c r="D78" s="8">
        <v>95.5</v>
      </c>
      <c r="E78" s="8"/>
      <c r="F78" s="8">
        <v>97.7</v>
      </c>
      <c r="G78" s="8">
        <v>1000.965</v>
      </c>
      <c r="H78" s="8"/>
      <c r="I78" s="8"/>
      <c r="J78" s="8"/>
      <c r="K78" s="8"/>
      <c r="L78" s="8">
        <v>107.8</v>
      </c>
      <c r="M78" s="8"/>
      <c r="N78" s="8"/>
      <c r="O78" s="8">
        <v>102.8</v>
      </c>
      <c r="P78" s="8">
        <v>1984</v>
      </c>
      <c r="Q78" s="8">
        <v>103.9</v>
      </c>
    </row>
    <row r="79" spans="1:17">
      <c r="A79">
        <v>1985</v>
      </c>
      <c r="B79" s="8">
        <v>108.9</v>
      </c>
      <c r="C79" s="8">
        <v>140.928</v>
      </c>
      <c r="D79" s="8">
        <v>88.7</v>
      </c>
      <c r="E79" s="8"/>
      <c r="F79" s="8">
        <v>94.4</v>
      </c>
      <c r="G79" s="8">
        <v>948.005</v>
      </c>
      <c r="H79" s="8"/>
      <c r="I79" s="8"/>
      <c r="J79" s="8"/>
      <c r="K79" s="8"/>
      <c r="L79" s="8">
        <v>110.1</v>
      </c>
      <c r="M79" s="8">
        <v>100</v>
      </c>
      <c r="N79" s="8"/>
      <c r="O79" s="8">
        <v>106.1</v>
      </c>
      <c r="P79" s="8">
        <v>1985</v>
      </c>
      <c r="Q79" s="8">
        <v>107.6</v>
      </c>
    </row>
    <row r="80" spans="1:17">
      <c r="A80">
        <v>1986</v>
      </c>
      <c r="B80" s="8">
        <v>110.4</v>
      </c>
      <c r="C80" s="8">
        <v>152.48500000000001</v>
      </c>
      <c r="D80" s="8">
        <v>83.2</v>
      </c>
      <c r="E80" s="8"/>
      <c r="F80" s="8">
        <v>91.8</v>
      </c>
      <c r="G80" s="8">
        <v>887.51599999999996</v>
      </c>
      <c r="H80" s="8"/>
      <c r="I80" s="8"/>
      <c r="J80" s="8"/>
      <c r="K80" s="8"/>
      <c r="L80" s="8">
        <v>112.5</v>
      </c>
      <c r="M80" s="8">
        <v>101.3</v>
      </c>
      <c r="N80" s="8">
        <v>100</v>
      </c>
      <c r="O80" s="8">
        <v>110.6</v>
      </c>
      <c r="P80" s="8">
        <v>1986</v>
      </c>
      <c r="Q80" s="8">
        <v>109.6</v>
      </c>
    </row>
    <row r="81" spans="1:17">
      <c r="A81">
        <v>1987</v>
      </c>
      <c r="B81" s="8">
        <v>110</v>
      </c>
      <c r="C81" s="8">
        <v>164.03100000000001</v>
      </c>
      <c r="D81" s="8">
        <v>79.7</v>
      </c>
      <c r="E81" s="8"/>
      <c r="F81" s="8">
        <v>93</v>
      </c>
      <c r="G81" s="8">
        <v>857.82799999999997</v>
      </c>
      <c r="H81" s="8"/>
      <c r="I81" s="8"/>
      <c r="J81" s="8"/>
      <c r="K81" s="8"/>
      <c r="L81" s="8">
        <v>114.8</v>
      </c>
      <c r="M81" s="8">
        <v>110.5</v>
      </c>
      <c r="N81" s="8">
        <v>102.4</v>
      </c>
      <c r="O81" s="8">
        <v>114.6</v>
      </c>
      <c r="P81" s="8">
        <v>1987</v>
      </c>
      <c r="Q81" s="8">
        <v>113.6</v>
      </c>
    </row>
    <row r="82" spans="1:17">
      <c r="A82">
        <v>1988</v>
      </c>
      <c r="B82" s="8">
        <v>111.5</v>
      </c>
      <c r="C82" s="8">
        <v>175.58600000000001</v>
      </c>
      <c r="D82" s="8">
        <v>77.599999999999994</v>
      </c>
      <c r="E82" s="8"/>
      <c r="F82" s="8">
        <v>92.7</v>
      </c>
      <c r="G82" s="8">
        <v>824.19600000000003</v>
      </c>
      <c r="H82" s="8"/>
      <c r="I82" s="8"/>
      <c r="J82" s="8"/>
      <c r="K82" s="8"/>
      <c r="L82" s="8">
        <v>116.5</v>
      </c>
      <c r="M82" s="8">
        <v>119</v>
      </c>
      <c r="N82" s="8">
        <v>106.1</v>
      </c>
      <c r="O82" s="8">
        <v>116.9</v>
      </c>
      <c r="P82" s="8">
        <v>1988</v>
      </c>
      <c r="Q82" s="8">
        <v>118.3</v>
      </c>
    </row>
    <row r="83" spans="1:17">
      <c r="A83">
        <v>1989</v>
      </c>
      <c r="B83" s="8">
        <v>114.7</v>
      </c>
      <c r="C83" s="8">
        <v>186.89500000000001</v>
      </c>
      <c r="D83" s="8">
        <v>76.099999999999994</v>
      </c>
      <c r="E83" s="8"/>
      <c r="F83" s="8">
        <v>92.8</v>
      </c>
      <c r="G83" s="8">
        <v>801.154</v>
      </c>
      <c r="H83" s="8"/>
      <c r="I83" s="8"/>
      <c r="J83" s="8"/>
      <c r="K83" s="8"/>
      <c r="L83" s="8">
        <v>120.9</v>
      </c>
      <c r="M83" s="8">
        <v>125.9</v>
      </c>
      <c r="N83" s="8">
        <v>108.8</v>
      </c>
      <c r="O83" s="8">
        <v>119.2</v>
      </c>
      <c r="P83" s="8">
        <v>1989</v>
      </c>
      <c r="Q83" s="8">
        <v>124</v>
      </c>
    </row>
    <row r="84" spans="1:17">
      <c r="A84">
        <v>1990</v>
      </c>
      <c r="B84" s="8">
        <v>117.4</v>
      </c>
      <c r="C84" s="8">
        <v>202.053</v>
      </c>
      <c r="D84" s="8">
        <v>74.599999999999994</v>
      </c>
      <c r="E84" s="8"/>
      <c r="F84" s="8">
        <v>93.2</v>
      </c>
      <c r="G84" s="8">
        <v>765.54700000000003</v>
      </c>
      <c r="H84" s="8"/>
      <c r="I84" s="8"/>
      <c r="J84" s="8"/>
      <c r="K84" s="8"/>
      <c r="L84" s="8">
        <v>128.1</v>
      </c>
      <c r="M84" s="8">
        <v>128.30000000000001</v>
      </c>
      <c r="N84" s="8">
        <v>110.1</v>
      </c>
      <c r="O84" s="8">
        <v>121</v>
      </c>
      <c r="P84" s="8">
        <v>1990</v>
      </c>
      <c r="Q84" s="8">
        <v>130.69999999999999</v>
      </c>
    </row>
    <row r="85" spans="1:17">
      <c r="A85">
        <v>1991</v>
      </c>
      <c r="B85" s="8">
        <v>121.8</v>
      </c>
      <c r="C85" s="8">
        <v>212.56899999999999</v>
      </c>
      <c r="D85" s="8">
        <v>72.900000000000006</v>
      </c>
      <c r="E85" s="8"/>
      <c r="F85" s="8">
        <v>94.6</v>
      </c>
      <c r="G85" s="8">
        <v>728.77200000000005</v>
      </c>
      <c r="H85" s="8"/>
      <c r="I85" s="8"/>
      <c r="J85" s="8"/>
      <c r="K85" s="8"/>
      <c r="L85" s="8">
        <v>132.19999999999999</v>
      </c>
      <c r="M85" s="8">
        <v>128.30000000000001</v>
      </c>
      <c r="N85" s="8">
        <v>114.9</v>
      </c>
      <c r="O85" s="8">
        <v>125.3</v>
      </c>
      <c r="P85" s="8">
        <v>1991</v>
      </c>
      <c r="Q85" s="8">
        <v>136.19999999999999</v>
      </c>
    </row>
    <row r="86" spans="1:17">
      <c r="A86">
        <v>1992</v>
      </c>
      <c r="B86" s="8">
        <v>124.2</v>
      </c>
      <c r="C86" s="8">
        <v>224.255</v>
      </c>
      <c r="D86" s="8">
        <v>72.400000000000006</v>
      </c>
      <c r="E86" s="8"/>
      <c r="F86" s="8">
        <v>94.4</v>
      </c>
      <c r="G86" s="8">
        <v>679.02800000000002</v>
      </c>
      <c r="H86" s="8"/>
      <c r="I86" s="8"/>
      <c r="J86" s="8"/>
      <c r="K86" s="8"/>
      <c r="L86" s="8">
        <v>135.9</v>
      </c>
      <c r="M86" s="8">
        <v>128.30000000000001</v>
      </c>
      <c r="N86" s="8">
        <v>116.1</v>
      </c>
      <c r="O86" s="8">
        <v>128.4</v>
      </c>
      <c r="P86" s="8">
        <v>1992</v>
      </c>
      <c r="Q86" s="8">
        <v>140.30000000000001</v>
      </c>
    </row>
    <row r="87" spans="1:17">
      <c r="A87">
        <v>1993</v>
      </c>
      <c r="B87" s="8">
        <v>126.7</v>
      </c>
      <c r="C87" s="8">
        <v>232.12899999999999</v>
      </c>
      <c r="D87" s="8">
        <v>70.7</v>
      </c>
      <c r="E87" s="8"/>
      <c r="F87" s="8">
        <v>93.9</v>
      </c>
      <c r="G87" s="8">
        <v>631.92399999999998</v>
      </c>
      <c r="H87" s="8"/>
      <c r="I87" s="8">
        <v>5873.7</v>
      </c>
      <c r="J87" s="8">
        <v>10088.700000000001</v>
      </c>
      <c r="K87" s="8"/>
      <c r="L87" s="8">
        <v>138.6</v>
      </c>
      <c r="M87" s="8">
        <v>128.19999999999999</v>
      </c>
      <c r="N87" s="8">
        <v>118.8</v>
      </c>
      <c r="O87" s="8">
        <v>131.5</v>
      </c>
      <c r="P87" s="8">
        <v>1993</v>
      </c>
      <c r="Q87" s="8">
        <v>144.5</v>
      </c>
    </row>
    <row r="88" spans="1:17">
      <c r="A88">
        <v>1994</v>
      </c>
      <c r="B88" s="8">
        <v>126.7</v>
      </c>
      <c r="C88" s="8">
        <v>240.51499999999999</v>
      </c>
      <c r="D88" s="8">
        <v>69.900000000000006</v>
      </c>
      <c r="E88" s="8"/>
      <c r="F88" s="8">
        <v>93.8</v>
      </c>
      <c r="G88" s="8">
        <v>598.61599999999999</v>
      </c>
      <c r="H88" s="8"/>
      <c r="I88" s="8">
        <v>5198.2</v>
      </c>
      <c r="J88" s="8">
        <v>8728</v>
      </c>
      <c r="K88" s="8"/>
      <c r="L88" s="8">
        <v>141.19999999999999</v>
      </c>
      <c r="M88" s="8">
        <v>128.1</v>
      </c>
      <c r="N88" s="8">
        <v>124.5</v>
      </c>
      <c r="O88" s="8">
        <v>136</v>
      </c>
      <c r="P88" s="8">
        <v>1994</v>
      </c>
      <c r="Q88" s="8">
        <v>148.19999999999999</v>
      </c>
    </row>
    <row r="89" spans="1:17">
      <c r="A89">
        <v>1995</v>
      </c>
      <c r="B89" s="8">
        <v>129.6</v>
      </c>
      <c r="C89" s="8">
        <v>249.80699999999999</v>
      </c>
      <c r="D89" s="8">
        <v>68.099999999999994</v>
      </c>
      <c r="E89" s="8"/>
      <c r="F89" s="8">
        <v>92.1</v>
      </c>
      <c r="G89" s="8">
        <v>549.45500000000004</v>
      </c>
      <c r="H89" s="8"/>
      <c r="I89" s="8">
        <v>4184.6000000000004</v>
      </c>
      <c r="J89" s="8">
        <v>6490.6</v>
      </c>
      <c r="K89" s="8"/>
      <c r="L89" s="8">
        <v>145.80000000000001</v>
      </c>
      <c r="M89" s="8">
        <v>128.1</v>
      </c>
      <c r="N89" s="8">
        <v>129.1</v>
      </c>
      <c r="O89" s="8">
        <v>139</v>
      </c>
      <c r="P89" s="8">
        <v>1995</v>
      </c>
      <c r="Q89" s="8">
        <v>152.4</v>
      </c>
    </row>
    <row r="90" spans="1:17">
      <c r="A90">
        <v>1996</v>
      </c>
      <c r="B90" s="8">
        <v>131.80000000000001</v>
      </c>
      <c r="C90" s="8">
        <v>263.95699999999999</v>
      </c>
      <c r="D90" s="8">
        <v>64.5</v>
      </c>
      <c r="E90" s="8"/>
      <c r="F90" s="8">
        <v>90.7</v>
      </c>
      <c r="G90" s="8">
        <v>478.35199999999998</v>
      </c>
      <c r="H90" s="8"/>
      <c r="I90" s="8">
        <v>2895</v>
      </c>
      <c r="J90" s="8">
        <v>4347.7</v>
      </c>
      <c r="K90" s="8"/>
      <c r="L90" s="8">
        <v>145.4</v>
      </c>
      <c r="M90" s="8">
        <v>128.1</v>
      </c>
      <c r="N90" s="8">
        <v>129.80000000000001</v>
      </c>
      <c r="O90" s="8">
        <v>141.4</v>
      </c>
      <c r="P90" s="8">
        <v>1996</v>
      </c>
      <c r="Q90" s="8">
        <v>156.9</v>
      </c>
    </row>
    <row r="91" spans="1:17">
      <c r="A91">
        <v>1997</v>
      </c>
      <c r="B91" s="8">
        <v>132.5</v>
      </c>
      <c r="C91" s="8">
        <v>276.75900000000001</v>
      </c>
      <c r="D91" s="8">
        <v>61.7</v>
      </c>
      <c r="E91" s="8">
        <v>100</v>
      </c>
      <c r="F91" s="8">
        <v>88.9</v>
      </c>
      <c r="G91" s="8">
        <v>409.74299999999999</v>
      </c>
      <c r="H91" s="8">
        <v>100</v>
      </c>
      <c r="I91" s="8">
        <v>1951.4</v>
      </c>
      <c r="J91" s="8">
        <v>2857.7</v>
      </c>
      <c r="K91" s="8"/>
      <c r="L91" s="8">
        <v>146.5</v>
      </c>
      <c r="M91" s="10">
        <v>128.19999999999999</v>
      </c>
      <c r="N91" s="8">
        <v>126.7</v>
      </c>
      <c r="O91" s="8">
        <v>141.69999999999999</v>
      </c>
      <c r="P91" s="8">
        <v>1997</v>
      </c>
      <c r="Q91" s="8">
        <v>160.5</v>
      </c>
    </row>
    <row r="92" spans="1:17">
      <c r="A92">
        <v>1998</v>
      </c>
      <c r="B92" s="8">
        <v>127.4</v>
      </c>
      <c r="C92" s="8">
        <v>268.709</v>
      </c>
      <c r="D92" s="8">
        <v>59.2</v>
      </c>
      <c r="E92" s="8">
        <v>93</v>
      </c>
      <c r="F92" s="8">
        <v>85.2</v>
      </c>
      <c r="G92" s="8">
        <v>349.67599999999999</v>
      </c>
      <c r="H92" s="8">
        <v>97.6</v>
      </c>
      <c r="I92" s="8">
        <v>1165.5999999999999</v>
      </c>
      <c r="J92" s="8">
        <v>1765.8</v>
      </c>
      <c r="K92" s="8"/>
      <c r="L92" s="8">
        <v>146.4</v>
      </c>
      <c r="M92" s="10">
        <v>128.19999999999999</v>
      </c>
      <c r="N92" s="8">
        <v>123.5</v>
      </c>
      <c r="O92" s="8">
        <v>140.69999999999999</v>
      </c>
      <c r="P92" s="8">
        <v>1998</v>
      </c>
      <c r="Q92" s="8">
        <v>163</v>
      </c>
    </row>
    <row r="93" spans="1:17">
      <c r="A93">
        <v>1999</v>
      </c>
      <c r="B93" s="8">
        <v>126.5</v>
      </c>
      <c r="C93" s="8">
        <v>238.13399999999999</v>
      </c>
      <c r="D93" s="8">
        <v>54.9</v>
      </c>
      <c r="E93" s="8">
        <v>78.8</v>
      </c>
      <c r="F93" s="8">
        <v>81.7</v>
      </c>
      <c r="G93" s="8">
        <v>300.911</v>
      </c>
      <c r="H93" s="8">
        <v>94.8</v>
      </c>
      <c r="I93" s="8">
        <v>758.7</v>
      </c>
      <c r="J93" s="8">
        <v>1024.4000000000001</v>
      </c>
      <c r="K93" s="8"/>
      <c r="L93" s="8">
        <v>145.9</v>
      </c>
      <c r="M93" s="8">
        <v>128.30000000000001</v>
      </c>
      <c r="N93" s="8">
        <v>122.3</v>
      </c>
      <c r="O93" s="8">
        <v>139.6</v>
      </c>
      <c r="P93" s="8">
        <v>1999</v>
      </c>
      <c r="Q93" s="8">
        <v>166.6</v>
      </c>
    </row>
    <row r="94" spans="1:17">
      <c r="A94">
        <v>2000</v>
      </c>
      <c r="B94" s="8">
        <v>128.5</v>
      </c>
      <c r="C94" s="8">
        <v>215.09700000000001</v>
      </c>
      <c r="D94" s="8">
        <v>49.9</v>
      </c>
      <c r="E94" s="8">
        <v>64.900000000000006</v>
      </c>
      <c r="F94" s="8">
        <v>80.2</v>
      </c>
      <c r="G94" s="8">
        <v>269.58499999999998</v>
      </c>
      <c r="H94" s="8">
        <v>92.2</v>
      </c>
      <c r="I94" s="8">
        <v>612.20000000000005</v>
      </c>
      <c r="J94" s="8">
        <v>804.9</v>
      </c>
      <c r="K94" s="8"/>
      <c r="L94" s="8">
        <v>147.80000000000001</v>
      </c>
      <c r="M94" s="8">
        <v>129.30000000000001</v>
      </c>
      <c r="N94" s="8">
        <v>122.2</v>
      </c>
      <c r="O94" s="8">
        <v>139.6</v>
      </c>
      <c r="P94" s="8">
        <v>2000</v>
      </c>
      <c r="Q94" s="8">
        <v>172.2</v>
      </c>
    </row>
    <row r="95" spans="1:17">
      <c r="A95">
        <v>2001</v>
      </c>
      <c r="B95" s="8">
        <v>137.80000000000001</v>
      </c>
      <c r="C95" s="8">
        <v>193.05500000000001</v>
      </c>
      <c r="D95" s="8">
        <v>44.8</v>
      </c>
      <c r="E95" s="8">
        <v>53.2</v>
      </c>
      <c r="F95" s="8">
        <v>77.2</v>
      </c>
      <c r="G95" s="8">
        <v>237.28800000000001</v>
      </c>
      <c r="H95" s="8">
        <v>87</v>
      </c>
      <c r="I95" s="8">
        <v>431.8</v>
      </c>
      <c r="J95" s="8">
        <v>540.6</v>
      </c>
      <c r="K95" s="8"/>
      <c r="L95" s="8">
        <v>148.1</v>
      </c>
      <c r="M95" s="8">
        <v>132.5</v>
      </c>
      <c r="N95" s="8">
        <v>120.1</v>
      </c>
      <c r="O95" s="8">
        <v>138.9</v>
      </c>
      <c r="P95" s="8">
        <v>2001</v>
      </c>
      <c r="Q95" s="8">
        <v>177.1</v>
      </c>
    </row>
    <row r="96" spans="1:17">
      <c r="A96">
        <v>2002</v>
      </c>
      <c r="B96" s="8">
        <v>136.19999999999999</v>
      </c>
      <c r="C96" s="8">
        <v>175.96700000000001</v>
      </c>
      <c r="D96" s="8">
        <v>40.1</v>
      </c>
      <c r="E96" s="8">
        <v>46.5</v>
      </c>
      <c r="F96" s="8">
        <v>73.400000000000006</v>
      </c>
      <c r="G96" s="8">
        <v>210.92500000000001</v>
      </c>
      <c r="H96" s="8">
        <v>81.3</v>
      </c>
      <c r="I96" s="8">
        <v>336</v>
      </c>
      <c r="J96" s="8">
        <v>396</v>
      </c>
      <c r="K96" s="8"/>
      <c r="L96" s="8">
        <v>149.5</v>
      </c>
      <c r="M96" s="8">
        <v>135.30000000000001</v>
      </c>
      <c r="N96" s="8">
        <v>115.7</v>
      </c>
      <c r="O96" s="8">
        <v>137.30000000000001</v>
      </c>
      <c r="P96" s="8">
        <v>2002</v>
      </c>
      <c r="Q96" s="8">
        <v>179.9</v>
      </c>
    </row>
    <row r="97" spans="1:17">
      <c r="A97">
        <v>2003</v>
      </c>
      <c r="B97" s="8">
        <v>139.5</v>
      </c>
      <c r="C97" s="8">
        <v>156.53100000000001</v>
      </c>
      <c r="D97" s="8">
        <v>34.9</v>
      </c>
      <c r="E97" s="8">
        <v>39.700000000000003</v>
      </c>
      <c r="F97" s="8">
        <v>69.5</v>
      </c>
      <c r="G97" s="8">
        <v>188.53399999999999</v>
      </c>
      <c r="H97" s="8">
        <v>75.099999999999994</v>
      </c>
      <c r="I97" s="8">
        <v>268.89999999999998</v>
      </c>
      <c r="J97" s="8">
        <v>299.8</v>
      </c>
      <c r="K97" s="8"/>
      <c r="L97" s="8">
        <v>149.69999999999999</v>
      </c>
      <c r="M97" s="10">
        <f>M96*POWER($M$102/$M$96,1/6)</f>
        <v>139.97674647128028</v>
      </c>
      <c r="N97" s="8">
        <v>112.6</v>
      </c>
      <c r="O97" s="8">
        <v>134.69999999999999</v>
      </c>
      <c r="P97" s="8">
        <v>2003</v>
      </c>
      <c r="Q97" s="8">
        <v>184</v>
      </c>
    </row>
    <row r="98" spans="1:17">
      <c r="A98">
        <v>2004</v>
      </c>
      <c r="B98" s="8">
        <v>142.1</v>
      </c>
      <c r="C98" s="8">
        <v>140.74600000000001</v>
      </c>
      <c r="D98" s="8">
        <v>30</v>
      </c>
      <c r="E98" s="8">
        <v>35</v>
      </c>
      <c r="F98" s="8">
        <v>66</v>
      </c>
      <c r="G98" s="8">
        <v>172.511</v>
      </c>
      <c r="H98" s="8">
        <v>66.400000000000006</v>
      </c>
      <c r="I98" s="8">
        <v>238.5</v>
      </c>
      <c r="J98" s="8">
        <v>242.6</v>
      </c>
      <c r="K98" s="8">
        <v>100</v>
      </c>
      <c r="L98" s="8">
        <v>149.6</v>
      </c>
      <c r="M98" s="10">
        <f>M97*POWER($M$102/$M$96,1/6)</f>
        <v>144.81514820905451</v>
      </c>
      <c r="N98" s="8">
        <v>115</v>
      </c>
      <c r="O98" s="8">
        <v>133.9</v>
      </c>
      <c r="P98" s="8">
        <v>2004</v>
      </c>
      <c r="Q98" s="8">
        <v>188.9</v>
      </c>
    </row>
    <row r="99" spans="1:17">
      <c r="A99">
        <v>2005</v>
      </c>
      <c r="B99" s="8">
        <v>150.80000000000001</v>
      </c>
      <c r="C99" s="8">
        <v>129.48099999999999</v>
      </c>
      <c r="D99" s="8">
        <v>26.6</v>
      </c>
      <c r="E99" s="8">
        <v>30.9</v>
      </c>
      <c r="F99" s="8">
        <v>60.6</v>
      </c>
      <c r="G99" s="8">
        <v>156.10900000000001</v>
      </c>
      <c r="H99" s="8">
        <v>58.6</v>
      </c>
      <c r="I99" s="8">
        <v>178.4</v>
      </c>
      <c r="J99" s="8">
        <v>188.2</v>
      </c>
      <c r="K99" s="8">
        <v>87.7</v>
      </c>
      <c r="L99" s="8">
        <v>149.9</v>
      </c>
      <c r="M99" s="10">
        <f>M98*POWER($M$102/$M$96,1/6)</f>
        <v>149.82079294944347</v>
      </c>
      <c r="N99" s="8">
        <v>115.2</v>
      </c>
      <c r="O99" s="8">
        <v>135.19999999999999</v>
      </c>
      <c r="P99" s="8">
        <v>2005</v>
      </c>
      <c r="Q99" s="8">
        <v>195.3</v>
      </c>
    </row>
    <row r="100" spans="1:17">
      <c r="A100">
        <v>2006</v>
      </c>
      <c r="B100" s="8">
        <v>169.2</v>
      </c>
      <c r="C100" s="8">
        <v>117.654</v>
      </c>
      <c r="D100" s="8">
        <v>22.3</v>
      </c>
      <c r="E100" s="8">
        <v>26.9</v>
      </c>
      <c r="F100" s="8">
        <v>57.3</v>
      </c>
      <c r="G100" s="8">
        <v>139.59100000000001</v>
      </c>
      <c r="H100" s="8">
        <v>51.2</v>
      </c>
      <c r="I100" s="8">
        <v>130.9</v>
      </c>
      <c r="J100" s="8">
        <v>127.8</v>
      </c>
      <c r="K100" s="8">
        <v>70.7</v>
      </c>
      <c r="L100" s="8">
        <v>150.80000000000001</v>
      </c>
      <c r="M100" s="10">
        <f>M99*POWER($M$102/$M$96,1/6)</f>
        <v>154.99946157287823</v>
      </c>
      <c r="N100" s="8">
        <v>116.8</v>
      </c>
      <c r="O100" s="8">
        <v>136.4</v>
      </c>
      <c r="P100" s="8">
        <v>2006</v>
      </c>
      <c r="Q100" s="8">
        <v>201.6</v>
      </c>
    </row>
    <row r="101" spans="1:17">
      <c r="A101">
        <v>2007</v>
      </c>
      <c r="B101" s="8">
        <v>175.82499999999999</v>
      </c>
      <c r="C101" s="8">
        <v>109.197</v>
      </c>
      <c r="D101" s="8">
        <v>16.937999999999999</v>
      </c>
      <c r="E101" s="8">
        <v>23.602</v>
      </c>
      <c r="F101" s="8">
        <v>54.13</v>
      </c>
      <c r="G101" s="8">
        <v>124.143</v>
      </c>
      <c r="H101" s="8">
        <v>41.552</v>
      </c>
      <c r="I101" s="8">
        <v>97.9</v>
      </c>
      <c r="J101" s="8">
        <v>97.1</v>
      </c>
      <c r="K101" s="8">
        <v>54</v>
      </c>
      <c r="L101" s="8">
        <v>151.5</v>
      </c>
      <c r="M101" s="10">
        <f>M100*POWER($M$102/$M$96,1/6)</f>
        <v>160.35713478027884</v>
      </c>
      <c r="N101" s="8">
        <v>116.744</v>
      </c>
      <c r="O101" s="8">
        <v>135.86500000000001</v>
      </c>
      <c r="P101" s="8">
        <v>2007</v>
      </c>
      <c r="Q101" s="8">
        <v>207.34200000000001</v>
      </c>
    </row>
    <row r="102" spans="1:17">
      <c r="A102">
        <v>2008</v>
      </c>
      <c r="B102" s="8">
        <v>187.14599999999999</v>
      </c>
      <c r="C102" s="8">
        <v>104.688</v>
      </c>
      <c r="D102" s="8">
        <v>13.984</v>
      </c>
      <c r="E102" s="8">
        <v>20.462</v>
      </c>
      <c r="F102" s="8">
        <v>51.567999999999998</v>
      </c>
      <c r="G102" s="8">
        <v>112.417</v>
      </c>
      <c r="H102" s="8">
        <v>36.625999999999998</v>
      </c>
      <c r="I102" s="8">
        <v>71</v>
      </c>
      <c r="J102" s="8">
        <v>70.900000000000006</v>
      </c>
      <c r="K102" s="8">
        <v>45.6</v>
      </c>
      <c r="L102" s="8">
        <v>155.80000000000001</v>
      </c>
      <c r="M102" s="8">
        <v>165.9</v>
      </c>
      <c r="N102" s="8">
        <v>116.70699999999999</v>
      </c>
      <c r="O102" s="8">
        <v>135.40100000000001</v>
      </c>
      <c r="P102" s="8">
        <v>2008</v>
      </c>
      <c r="Q102" s="8">
        <v>215.303</v>
      </c>
    </row>
    <row r="103" spans="1:17">
      <c r="A103">
        <v>2009</v>
      </c>
      <c r="B103" s="8">
        <v>192.71199999999999</v>
      </c>
      <c r="C103" s="8">
        <v>100</v>
      </c>
      <c r="D103" s="8">
        <v>10.605</v>
      </c>
      <c r="E103" s="8">
        <v>18.27</v>
      </c>
      <c r="F103" s="8">
        <v>48.918999999999997</v>
      </c>
      <c r="G103" s="8">
        <v>100</v>
      </c>
      <c r="H103" s="8">
        <v>34.735999999999997</v>
      </c>
      <c r="I103" s="8">
        <v>54.6</v>
      </c>
      <c r="J103" s="8">
        <v>55.8</v>
      </c>
      <c r="K103" s="8">
        <v>40.799999999999997</v>
      </c>
      <c r="L103" s="8">
        <v>161.19999999999999</v>
      </c>
      <c r="M103" s="8">
        <v>165</v>
      </c>
      <c r="N103" s="8">
        <v>116.622</v>
      </c>
      <c r="O103" s="8">
        <v>136.685</v>
      </c>
      <c r="P103" s="8">
        <v>2009</v>
      </c>
      <c r="Q103" s="8">
        <v>214.53700000000001</v>
      </c>
    </row>
    <row r="104" spans="1:17">
      <c r="A104">
        <v>2010</v>
      </c>
      <c r="B104" s="8">
        <v>193.095</v>
      </c>
      <c r="C104" s="8">
        <v>96.311000000000007</v>
      </c>
      <c r="D104" s="8">
        <v>7.9850000000000003</v>
      </c>
      <c r="E104" s="8">
        <v>16.033000000000001</v>
      </c>
      <c r="F104" s="8">
        <v>47.341999999999999</v>
      </c>
      <c r="G104" s="8">
        <v>89.423000000000002</v>
      </c>
      <c r="H104" s="8">
        <v>32.125</v>
      </c>
      <c r="I104" s="8">
        <v>48.6</v>
      </c>
      <c r="J104" s="8">
        <v>46.5</v>
      </c>
      <c r="K104" s="8">
        <v>36.799999999999997</v>
      </c>
      <c r="L104" s="8">
        <v>162.19999999999999</v>
      </c>
      <c r="M104" s="8">
        <v>148</v>
      </c>
      <c r="N104" s="8">
        <v>114.997</v>
      </c>
      <c r="O104" s="8">
        <v>138.09399999999999</v>
      </c>
      <c r="P104" s="8">
        <v>2010</v>
      </c>
      <c r="Q104" s="8">
        <v>218.05600000000001</v>
      </c>
    </row>
    <row r="105" spans="1:17">
      <c r="A105">
        <v>2011</v>
      </c>
      <c r="B105" s="8">
        <v>196.73699999999999</v>
      </c>
      <c r="C105" s="8">
        <v>93.031000000000006</v>
      </c>
      <c r="D105" s="8">
        <v>6.6360000000000001</v>
      </c>
      <c r="E105" s="8">
        <v>13.997999999999999</v>
      </c>
      <c r="F105" s="8">
        <v>45.14</v>
      </c>
      <c r="G105" s="8">
        <v>81.031000000000006</v>
      </c>
      <c r="H105" s="8">
        <v>29.998000000000001</v>
      </c>
      <c r="I105" s="8">
        <v>40.700000000000003</v>
      </c>
      <c r="J105" s="8">
        <v>39.200000000000003</v>
      </c>
      <c r="K105" s="8">
        <v>33.9</v>
      </c>
      <c r="L105" s="8">
        <v>163.19999999999999</v>
      </c>
      <c r="M105" s="8">
        <v>149.19999999999999</v>
      </c>
      <c r="N105" s="8">
        <v>116.67100000000001</v>
      </c>
      <c r="O105" s="8">
        <v>142.226</v>
      </c>
      <c r="P105" s="8">
        <v>2011</v>
      </c>
      <c r="Q105" s="8">
        <v>224.93899999999999</v>
      </c>
    </row>
    <row r="106" spans="1:17">
      <c r="A106">
        <v>2012</v>
      </c>
      <c r="B106" s="8">
        <v>196.63</v>
      </c>
      <c r="C106" s="8">
        <v>88.037000000000006</v>
      </c>
      <c r="D106" s="8">
        <v>5.4290000000000003</v>
      </c>
      <c r="E106" s="8">
        <v>12.339</v>
      </c>
      <c r="F106" s="8">
        <v>42.021000000000001</v>
      </c>
      <c r="G106" s="8">
        <v>73.41</v>
      </c>
      <c r="H106" s="8">
        <v>28.242999999999999</v>
      </c>
      <c r="I106" s="8">
        <v>36.700000000000003</v>
      </c>
      <c r="J106" s="8">
        <v>33.799999999999997</v>
      </c>
      <c r="K106" s="8">
        <v>33</v>
      </c>
      <c r="L106" s="8">
        <v>167.1</v>
      </c>
      <c r="M106" s="8">
        <v>145.9</v>
      </c>
      <c r="N106" s="8">
        <v>118.312</v>
      </c>
      <c r="O106" s="8">
        <v>144.178</v>
      </c>
      <c r="P106" s="8">
        <v>2012</v>
      </c>
      <c r="Q106" s="8">
        <v>229.59399999999999</v>
      </c>
    </row>
    <row r="107" spans="1:17">
      <c r="A107">
        <v>2013</v>
      </c>
      <c r="B107" s="8">
        <v>200.75</v>
      </c>
      <c r="C107" s="8">
        <v>83.674999999999997</v>
      </c>
      <c r="D107" s="8">
        <v>4.5810000000000004</v>
      </c>
      <c r="E107" s="8">
        <v>11.307</v>
      </c>
      <c r="F107" s="8">
        <v>39.927</v>
      </c>
      <c r="G107" s="8">
        <v>67.495000000000005</v>
      </c>
      <c r="H107" s="8">
        <v>26.262</v>
      </c>
      <c r="I107" s="8">
        <v>33.1</v>
      </c>
      <c r="J107" s="8">
        <v>28.4</v>
      </c>
      <c r="K107" s="8">
        <v>31.5</v>
      </c>
      <c r="L107" s="8">
        <v>171</v>
      </c>
      <c r="M107" s="8">
        <v>137.5</v>
      </c>
      <c r="N107" s="8">
        <v>121.569</v>
      </c>
      <c r="O107" s="8">
        <v>144.923</v>
      </c>
      <c r="P107" s="8">
        <v>2013</v>
      </c>
      <c r="Q107" s="8">
        <v>232.95699999999999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"/>
  <sheetViews>
    <sheetView zoomScale="87" zoomScaleNormal="87" zoomScalePageLayoutView="87" workbookViewId="0">
      <pane xSplit="1" ySplit="3" topLeftCell="B80" activePane="bottomRight" state="frozen"/>
      <selection pane="topRight" activeCell="B1" sqref="B1"/>
      <selection pane="bottomLeft" activeCell="A17" sqref="A17"/>
      <selection pane="bottomRight" activeCell="P1" sqref="P1:Q1048576"/>
    </sheetView>
  </sheetViews>
  <sheetFormatPr baseColWidth="10" defaultRowHeight="15" x14ac:dyDescent="0"/>
  <cols>
    <col min="2" max="17" width="11.6640625" customWidth="1"/>
    <col min="18" max="21" width="30.33203125" customWidth="1"/>
  </cols>
  <sheetData>
    <row r="1" spans="1:17" s="2" customFormat="1" ht="45">
      <c r="B1" s="2" t="s">
        <v>2</v>
      </c>
      <c r="C1" s="2" t="s">
        <v>100</v>
      </c>
      <c r="D1" s="2" t="s">
        <v>100</v>
      </c>
      <c r="E1" s="2" t="s">
        <v>100</v>
      </c>
      <c r="F1" s="2" t="s">
        <v>100</v>
      </c>
      <c r="G1" s="2" t="s">
        <v>100</v>
      </c>
      <c r="H1" s="2" t="s">
        <v>100</v>
      </c>
      <c r="I1" s="2" t="s">
        <v>100</v>
      </c>
      <c r="J1" s="2" t="s">
        <v>100</v>
      </c>
      <c r="K1" s="2" t="s">
        <v>101</v>
      </c>
      <c r="L1" s="2" t="s">
        <v>101</v>
      </c>
      <c r="M1" s="2" t="s">
        <v>101</v>
      </c>
      <c r="N1" s="2" t="s">
        <v>101</v>
      </c>
      <c r="O1" s="2" t="s">
        <v>95</v>
      </c>
    </row>
    <row r="2" spans="1:17" s="2" customFormat="1" ht="120"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118</v>
      </c>
      <c r="H2" s="2" t="s">
        <v>10</v>
      </c>
      <c r="I2" s="2" t="s">
        <v>11</v>
      </c>
      <c r="J2" s="2" t="s">
        <v>12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Q2" s="2" t="s">
        <v>18</v>
      </c>
    </row>
    <row r="3" spans="1:17" s="2" customFormat="1" ht="30">
      <c r="B3" s="2" t="s">
        <v>51</v>
      </c>
      <c r="C3" s="2" t="s">
        <v>120</v>
      </c>
      <c r="D3" s="2" t="s">
        <v>53</v>
      </c>
      <c r="E3" s="2" t="s">
        <v>54</v>
      </c>
      <c r="F3" s="2" t="s">
        <v>55</v>
      </c>
      <c r="G3" s="2" t="s">
        <v>117</v>
      </c>
      <c r="H3" s="2" t="s">
        <v>54</v>
      </c>
      <c r="I3" s="2" t="s">
        <v>56</v>
      </c>
      <c r="J3" s="2" t="s">
        <v>56</v>
      </c>
      <c r="K3" s="2" t="s">
        <v>57</v>
      </c>
      <c r="L3" s="2" t="s">
        <v>58</v>
      </c>
      <c r="M3" s="2" t="s">
        <v>59</v>
      </c>
      <c r="N3" s="2" t="s">
        <v>60</v>
      </c>
      <c r="O3" s="2" t="s">
        <v>61</v>
      </c>
      <c r="P3" s="2" t="s">
        <v>24</v>
      </c>
      <c r="Q3" s="2" t="s">
        <v>51</v>
      </c>
    </row>
    <row r="4" spans="1:17">
      <c r="A4">
        <v>1913</v>
      </c>
      <c r="B4" s="3">
        <f>('First Transformation of Data'!B7/'First Transformation of Data'!B$91)*100</f>
        <v>34.339622641509429</v>
      </c>
      <c r="P4">
        <v>1913</v>
      </c>
      <c r="Q4" s="3">
        <f>('Nominal Base Year 2004'!Q4/160.5)*100</f>
        <v>6.1682242990654208</v>
      </c>
    </row>
    <row r="5" spans="1:17">
      <c r="A5">
        <v>1914</v>
      </c>
      <c r="B5" s="3">
        <f>('First Transformation of Data'!B8/'First Transformation of Data'!B$91)*100</f>
        <v>33.660377358490564</v>
      </c>
      <c r="P5">
        <v>1914</v>
      </c>
      <c r="Q5" s="3">
        <f>('Nominal Base Year 2004'!Q5/160.5)*100</f>
        <v>6.2305295950155761</v>
      </c>
    </row>
    <row r="6" spans="1:17">
      <c r="A6">
        <v>1915</v>
      </c>
      <c r="B6" s="3">
        <f>('First Transformation of Data'!B9/'First Transformation of Data'!B$91)*100</f>
        <v>32.60377358490566</v>
      </c>
      <c r="P6">
        <v>1915</v>
      </c>
      <c r="Q6" s="3">
        <f>('Nominal Base Year 2004'!Q6/160.5)*100</f>
        <v>6.2928348909657315</v>
      </c>
    </row>
    <row r="7" spans="1:17">
      <c r="A7">
        <v>1916</v>
      </c>
      <c r="B7" s="3">
        <f>('First Transformation of Data'!B10/'First Transformation of Data'!B$91)*100</f>
        <v>31.773584905660378</v>
      </c>
      <c r="P7">
        <v>1916</v>
      </c>
      <c r="Q7" s="3">
        <f>('Nominal Base Year 2004'!Q7/160.5)*100</f>
        <v>6.7912772585669785</v>
      </c>
    </row>
    <row r="8" spans="1:17">
      <c r="A8">
        <v>1917</v>
      </c>
      <c r="B8" s="3">
        <f>('First Transformation of Data'!B11/'First Transformation of Data'!B$91)*100</f>
        <v>30.943396226415093</v>
      </c>
      <c r="P8">
        <v>1917</v>
      </c>
      <c r="Q8" s="3">
        <f>('Nominal Base Year 2004'!Q8/160.5)*100</f>
        <v>7.9750778816199377</v>
      </c>
    </row>
    <row r="9" spans="1:17">
      <c r="A9">
        <v>1918</v>
      </c>
      <c r="B9" s="3">
        <f>('First Transformation of Data'!B12/'First Transformation of Data'!B$91)*100</f>
        <v>31.018867924528305</v>
      </c>
      <c r="P9">
        <v>1918</v>
      </c>
      <c r="Q9" s="3">
        <f>('Nominal Base Year 2004'!Q9/160.5)*100</f>
        <v>9.40809968847352</v>
      </c>
    </row>
    <row r="10" spans="1:17">
      <c r="A10">
        <v>1919</v>
      </c>
      <c r="B10" s="3">
        <f>('First Transformation of Data'!B13/'First Transformation of Data'!B$91)*100</f>
        <v>32.150943396226417</v>
      </c>
      <c r="P10">
        <v>1919</v>
      </c>
      <c r="Q10" s="3">
        <f>('Nominal Base Year 2004'!Q10/160.5)*100</f>
        <v>10.778816199376948</v>
      </c>
    </row>
    <row r="11" spans="1:17">
      <c r="A11">
        <v>1920</v>
      </c>
      <c r="B11" s="3">
        <f>('First Transformation of Data'!B14/'First Transformation of Data'!B$91)*100</f>
        <v>32.075471698113205</v>
      </c>
      <c r="P11">
        <v>1920</v>
      </c>
      <c r="Q11" s="3">
        <f>('Nominal Base Year 2004'!Q11/160.5)*100</f>
        <v>12.461059190031152</v>
      </c>
    </row>
    <row r="12" spans="1:17">
      <c r="A12">
        <v>1921</v>
      </c>
      <c r="B12" s="3">
        <f>('First Transformation of Data'!B15/'First Transformation of Data'!B$91)*100</f>
        <v>32.679245283018865</v>
      </c>
      <c r="P12">
        <v>1921</v>
      </c>
      <c r="Q12" s="3">
        <f>('Nominal Base Year 2004'!Q12/160.5)*100</f>
        <v>11.152647975077882</v>
      </c>
    </row>
    <row r="13" spans="1:17">
      <c r="A13">
        <v>1922</v>
      </c>
      <c r="B13" s="3">
        <f>('First Transformation of Data'!B16/'First Transformation of Data'!B$91)*100</f>
        <v>32.301886792452827</v>
      </c>
      <c r="P13">
        <v>1922</v>
      </c>
      <c r="Q13" s="3">
        <f>('Nominal Base Year 2004'!Q13/160.5)*100</f>
        <v>10.467289719626169</v>
      </c>
    </row>
    <row r="14" spans="1:17">
      <c r="A14">
        <v>1923</v>
      </c>
      <c r="B14" s="3">
        <f>('First Transformation of Data'!B17/'First Transformation of Data'!B$91)*100</f>
        <v>31.622641509433961</v>
      </c>
      <c r="P14">
        <v>1923</v>
      </c>
      <c r="Q14" s="3">
        <f>('Nominal Base Year 2004'!Q14/160.5)*100</f>
        <v>10.654205607476637</v>
      </c>
    </row>
    <row r="15" spans="1:17">
      <c r="A15">
        <v>1924</v>
      </c>
      <c r="B15" s="3">
        <f>('First Transformation of Data'!B18/'First Transformation of Data'!B$91)*100</f>
        <v>31.39622641509434</v>
      </c>
      <c r="P15">
        <v>1924</v>
      </c>
      <c r="Q15" s="3">
        <f>('Nominal Base Year 2004'!Q15/160.5)*100</f>
        <v>10.654205607476637</v>
      </c>
    </row>
    <row r="16" spans="1:17">
      <c r="A16">
        <v>1925</v>
      </c>
      <c r="B16" s="3">
        <f>('First Transformation of Data'!B19/'First Transformation of Data'!B$91)*100</f>
        <v>31.09433962264151</v>
      </c>
      <c r="P16">
        <v>1925</v>
      </c>
      <c r="Q16" s="3">
        <f>('Nominal Base Year 2004'!Q16/160.5)*100</f>
        <v>10.903426791277258</v>
      </c>
    </row>
    <row r="17" spans="1:17">
      <c r="A17">
        <v>1926</v>
      </c>
      <c r="B17" s="3">
        <f>('First Transformation of Data'!B20/'First Transformation of Data'!B$91)*100</f>
        <v>30.641509433962266</v>
      </c>
      <c r="P17">
        <v>1926</v>
      </c>
      <c r="Q17" s="3">
        <f>('Nominal Base Year 2004'!Q17/160.5)*100</f>
        <v>11.028037383177569</v>
      </c>
    </row>
    <row r="18" spans="1:17">
      <c r="A18">
        <v>1927</v>
      </c>
      <c r="B18" s="3">
        <f>('First Transformation of Data'!B21/'First Transformation of Data'!B$91)*100</f>
        <v>30.188679245283019</v>
      </c>
      <c r="P18">
        <v>1927</v>
      </c>
      <c r="Q18" s="3">
        <f>('Nominal Base Year 2004'!Q18/160.5)*100</f>
        <v>10.841121495327103</v>
      </c>
    </row>
    <row r="19" spans="1:17">
      <c r="A19">
        <v>1928</v>
      </c>
      <c r="B19" s="3">
        <f>('First Transformation of Data'!B22/'First Transformation of Data'!B$91)*100</f>
        <v>29.660377358490564</v>
      </c>
      <c r="P19">
        <v>1928</v>
      </c>
      <c r="Q19" s="3">
        <f>('Nominal Base Year 2004'!Q19/160.5)*100</f>
        <v>10.654205607476637</v>
      </c>
    </row>
    <row r="20" spans="1:17">
      <c r="A20">
        <v>1929</v>
      </c>
      <c r="B20" s="3">
        <f>('First Transformation of Data'!B23/'First Transformation of Data'!B$91)*100</f>
        <v>28.60377358490566</v>
      </c>
      <c r="C20" s="3">
        <f>('First Transformation of Data'!C23/'First Transformation of Data'!C$91)*100</f>
        <v>5.660520525077775</v>
      </c>
      <c r="G20" s="3">
        <f>('First Transformation of Data'!G23/'First Transformation of Data'!G$91)*100</f>
        <v>464.47700143748642</v>
      </c>
      <c r="P20">
        <v>1929</v>
      </c>
      <c r="Q20" s="3">
        <f>('Nominal Base Year 2004'!Q20/160.5)*100</f>
        <v>10.654205607476637</v>
      </c>
    </row>
    <row r="21" spans="1:17">
      <c r="A21">
        <v>1930</v>
      </c>
      <c r="B21" s="3">
        <f>('First Transformation of Data'!B24/'First Transformation of Data'!B$91)*100</f>
        <v>28.075471698113208</v>
      </c>
      <c r="C21" s="3">
        <f>('First Transformation of Data'!C24/'First Transformation of Data'!C$91)*100</f>
        <v>5.3436383279315214</v>
      </c>
      <c r="G21" s="3">
        <f>('First Transformation of Data'!G24/'First Transformation of Data'!G$91)*100</f>
        <v>361.1654134420844</v>
      </c>
      <c r="P21">
        <v>1930</v>
      </c>
      <c r="Q21" s="3">
        <f>('Nominal Base Year 2004'!Q21/160.5)*100</f>
        <v>10.404984423676012</v>
      </c>
    </row>
    <row r="22" spans="1:17">
      <c r="A22">
        <v>1931</v>
      </c>
      <c r="B22" s="3">
        <f>('First Transformation of Data'!B25/'First Transformation of Data'!B$91)*100</f>
        <v>27.622641509433965</v>
      </c>
      <c r="C22" s="3">
        <f>('First Transformation of Data'!C25/'First Transformation of Data'!C$91)*100</f>
        <v>4.6578431053732672</v>
      </c>
      <c r="G22" s="3">
        <f>('First Transformation of Data'!G25/'First Transformation of Data'!G$91)*100</f>
        <v>260.32244602104248</v>
      </c>
      <c r="P22">
        <v>1931</v>
      </c>
      <c r="Q22" s="3">
        <f>('Nominal Base Year 2004'!Q22/160.5)*100</f>
        <v>9.4704049844236771</v>
      </c>
    </row>
    <row r="23" spans="1:17">
      <c r="A23">
        <v>1932</v>
      </c>
      <c r="B23" s="3">
        <f>('First Transformation of Data'!B26/'First Transformation of Data'!B$91)*100</f>
        <v>27.39622641509434</v>
      </c>
      <c r="C23" s="3">
        <f>('First Transformation of Data'!C26/'First Transformation of Data'!C$91)*100</f>
        <v>3.9760224599742009</v>
      </c>
      <c r="G23" s="3">
        <f>('First Transformation of Data'!G26/'First Transformation of Data'!G$91)*100</f>
        <v>195.44128880786249</v>
      </c>
      <c r="P23">
        <v>1932</v>
      </c>
      <c r="Q23" s="3">
        <f>('Nominal Base Year 2004'!Q23/160.5)*100</f>
        <v>8.5358255451713401</v>
      </c>
    </row>
    <row r="24" spans="1:17">
      <c r="A24">
        <v>1933</v>
      </c>
      <c r="B24" s="3">
        <f>('First Transformation of Data'!B27/'First Transformation of Data'!B$91)*100</f>
        <v>27.094339622641506</v>
      </c>
      <c r="C24" s="3">
        <f>('First Transformation of Data'!C27/'First Transformation of Data'!C$91)*100</f>
        <v>4.0873106204314942</v>
      </c>
      <c r="G24" s="3">
        <f>('First Transformation of Data'!G27/'First Transformation of Data'!G$91)*100</f>
        <v>178.58730960626542</v>
      </c>
      <c r="P24">
        <v>1933</v>
      </c>
      <c r="Q24" s="3">
        <f>('Nominal Base Year 2004'!Q24/160.5)*100</f>
        <v>8.0996884735202492</v>
      </c>
    </row>
    <row r="25" spans="1:17">
      <c r="A25">
        <v>1934</v>
      </c>
      <c r="B25" s="3">
        <f>('First Transformation of Data'!B28/'First Transformation of Data'!B$91)*100</f>
        <v>25.056603773584907</v>
      </c>
      <c r="C25" s="3">
        <f>('First Transformation of Data'!C28/'First Transformation of Data'!C$91)*100</f>
        <v>4.6426674471290905</v>
      </c>
      <c r="G25" s="3">
        <f>('First Transformation of Data'!G28/'First Transformation of Data'!G$91)*100</f>
        <v>190.93602575272791</v>
      </c>
      <c r="P25">
        <v>1934</v>
      </c>
      <c r="Q25" s="3">
        <f>('Nominal Base Year 2004'!Q25/160.5)*100</f>
        <v>8.3489096573208723</v>
      </c>
    </row>
    <row r="26" spans="1:17">
      <c r="A26">
        <v>1935</v>
      </c>
      <c r="B26" s="3">
        <f>('First Transformation of Data'!B29/'First Transformation of Data'!B$91)*100</f>
        <v>23.773584905660378</v>
      </c>
      <c r="C26" s="3">
        <f>('First Transformation of Data'!C29/'First Transformation of Data'!C$91)*100</f>
        <v>4.6726574384211528</v>
      </c>
      <c r="G26" s="3">
        <f>('First Transformation of Data'!G29/'First Transformation of Data'!G$91)*100</f>
        <v>187.98808033328208</v>
      </c>
      <c r="O26" s="3">
        <f>('First Transformation of Data'!O29/'First Transformation of Data'!O$91)*100</f>
        <v>14.326040931545519</v>
      </c>
      <c r="P26">
        <v>1935</v>
      </c>
      <c r="Q26" s="3">
        <f>('Nominal Base Year 2004'!Q26/160.5)*100</f>
        <v>8.5358255451713401</v>
      </c>
    </row>
    <row r="27" spans="1:17">
      <c r="A27">
        <v>1936</v>
      </c>
      <c r="B27" s="3">
        <f>('First Transformation of Data'!B30/'First Transformation of Data'!B$91)*100</f>
        <v>23.018867924528301</v>
      </c>
      <c r="C27" s="3">
        <f>('First Transformation of Data'!C30/'First Transformation of Data'!C$91)*100</f>
        <v>4.8493454594069201</v>
      </c>
      <c r="G27" s="3">
        <f>('First Transformation of Data'!G30/'First Transformation of Data'!G$91)*100</f>
        <v>185.85576812782645</v>
      </c>
      <c r="O27" s="3">
        <f>('First Transformation of Data'!O30/'First Transformation of Data'!O$91)*100</f>
        <v>14.396612561750178</v>
      </c>
      <c r="P27">
        <v>1936</v>
      </c>
      <c r="Q27" s="3">
        <f>('Nominal Base Year 2004'!Q27/160.5)*100</f>
        <v>8.6604361370716525</v>
      </c>
    </row>
    <row r="28" spans="1:17">
      <c r="A28">
        <v>1937</v>
      </c>
      <c r="B28" s="3">
        <f>('First Transformation of Data'!B31/'First Transformation of Data'!B$91)*100</f>
        <v>22.566037735849058</v>
      </c>
      <c r="C28" s="3">
        <f>('First Transformation of Data'!C31/'First Transformation of Data'!C$91)*100</f>
        <v>5.3747122948124542</v>
      </c>
      <c r="G28" s="3">
        <f>('First Transformation of Data'!G31/'First Transformation of Data'!G$91)*100</f>
        <v>190.18213856002421</v>
      </c>
      <c r="O28" s="3">
        <f>('First Transformation of Data'!O31/'First Transformation of Data'!O$91)*100</f>
        <v>14.678899082568808</v>
      </c>
      <c r="P28">
        <v>1937</v>
      </c>
      <c r="Q28" s="3">
        <f>('Nominal Base Year 2004'!Q28/160.5)*100</f>
        <v>8.9719626168224309</v>
      </c>
    </row>
    <row r="29" spans="1:17">
      <c r="A29">
        <v>1938</v>
      </c>
      <c r="B29" s="3">
        <f>('First Transformation of Data'!B32/'First Transformation of Data'!B$91)*100</f>
        <v>22.188679245283019</v>
      </c>
      <c r="C29" s="3">
        <f>('First Transformation of Data'!C32/'First Transformation of Data'!C$91)*100</f>
        <v>5.2952207516286727</v>
      </c>
      <c r="G29" s="3">
        <f>('First Transformation of Data'!G32/'First Transformation of Data'!G$91)*100</f>
        <v>185.45332074007362</v>
      </c>
      <c r="O29" s="3">
        <f>('First Transformation of Data'!O32/'First Transformation of Data'!O$91)*100</f>
        <v>15.384615384615385</v>
      </c>
      <c r="P29">
        <v>1938</v>
      </c>
      <c r="Q29" s="3">
        <f>('Nominal Base Year 2004'!Q29/160.5)*100</f>
        <v>8.7850467289719631</v>
      </c>
    </row>
    <row r="30" spans="1:17">
      <c r="A30">
        <v>1939</v>
      </c>
      <c r="B30" s="3">
        <f>('First Transformation of Data'!B33/'First Transformation of Data'!B$91)*100</f>
        <v>21.811320754716981</v>
      </c>
      <c r="C30" s="3">
        <f>('First Transformation of Data'!C33/'First Transformation of Data'!C$91)*100</f>
        <v>5.4209619199375627</v>
      </c>
      <c r="G30" s="3">
        <f>('First Transformation of Data'!G33/'First Transformation of Data'!G$91)*100</f>
        <v>178.76180923164034</v>
      </c>
      <c r="O30" s="3">
        <f>('First Transformation of Data'!O33/'First Transformation of Data'!O$91)*100</f>
        <v>15.031757233592097</v>
      </c>
      <c r="P30">
        <v>1939</v>
      </c>
      <c r="Q30" s="3">
        <f>('Nominal Base Year 2004'!Q30/160.5)*100</f>
        <v>8.6604361370716525</v>
      </c>
    </row>
    <row r="31" spans="1:17">
      <c r="A31">
        <v>1940</v>
      </c>
      <c r="B31" s="3">
        <f>('First Transformation of Data'!B34/'First Transformation of Data'!B$91)*100</f>
        <v>21.584905660377359</v>
      </c>
      <c r="C31" s="3">
        <f>('First Transformation of Data'!C34/'First Transformation of Data'!C$91)*100</f>
        <v>5.5654919984535285</v>
      </c>
      <c r="G31" s="3">
        <f>('First Transformation of Data'!G34/'First Transformation of Data'!G$91)*100</f>
        <v>181.06593645284971</v>
      </c>
      <c r="O31" s="3">
        <f>('First Transformation of Data'!O34/'First Transformation of Data'!O$91)*100</f>
        <v>15.031757233592097</v>
      </c>
      <c r="P31">
        <v>1940</v>
      </c>
      <c r="Q31" s="3">
        <f>('Nominal Base Year 2004'!Q31/160.5)*100</f>
        <v>8.722741433021806</v>
      </c>
    </row>
    <row r="32" spans="1:17">
      <c r="A32">
        <v>1941</v>
      </c>
      <c r="B32" s="3">
        <f>('First Transformation of Data'!B35/'First Transformation of Data'!B$91)*100</f>
        <v>21.433962264150942</v>
      </c>
      <c r="C32" s="3">
        <f>('First Transformation of Data'!C35/'First Transformation of Data'!C$91)*100</f>
        <v>6.2332209611972873</v>
      </c>
      <c r="G32" s="3">
        <f>('First Transformation of Data'!G35/'First Transformation of Data'!G$91)*100</f>
        <v>186.06907256499804</v>
      </c>
      <c r="O32" s="3">
        <f>('First Transformation of Data'!O35/'First Transformation of Data'!O$91)*100</f>
        <v>16.231474947071277</v>
      </c>
      <c r="P32">
        <v>1941</v>
      </c>
      <c r="Q32" s="3">
        <f>('Nominal Base Year 2004'!Q32/160.5)*100</f>
        <v>9.1588785046728969</v>
      </c>
    </row>
    <row r="33" spans="1:17">
      <c r="A33">
        <v>1942</v>
      </c>
      <c r="B33" s="3">
        <f>('First Transformation of Data'!B36/'First Transformation of Data'!B$91)*100</f>
        <v>21.358490566037737</v>
      </c>
      <c r="C33" s="3">
        <f>('First Transformation of Data'!C36/'First Transformation of Data'!C$91)*100</f>
        <v>7.2828706564194841</v>
      </c>
      <c r="G33" s="3">
        <f>('First Transformation of Data'!G36/'First Transformation of Data'!G$91)*100</f>
        <v>220.59339634844281</v>
      </c>
      <c r="P33">
        <v>1942</v>
      </c>
      <c r="Q33" s="3">
        <f>('Nominal Base Year 2004'!Q33/160.5)*100</f>
        <v>10.155763239875389</v>
      </c>
    </row>
    <row r="34" spans="1:17">
      <c r="A34">
        <v>1943</v>
      </c>
      <c r="B34" s="3">
        <f>('First Transformation of Data'!B37/'First Transformation of Data'!B$91)*100</f>
        <v>21.283018867924529</v>
      </c>
      <c r="C34" s="3">
        <f>('First Transformation of Data'!C37/'First Transformation of Data'!C$91)*100</f>
        <v>8.5370304127417711</v>
      </c>
      <c r="G34" s="3">
        <f>('First Transformation of Data'!G37/'First Transformation of Data'!G$91)*100</f>
        <v>221.07955474529155</v>
      </c>
      <c r="P34">
        <v>1943</v>
      </c>
      <c r="Q34" s="3">
        <f>('Nominal Base Year 2004'!Q34/160.5)*100</f>
        <v>10.778816199376948</v>
      </c>
    </row>
    <row r="35" spans="1:17">
      <c r="A35">
        <v>1944</v>
      </c>
      <c r="B35" s="3">
        <f>('First Transformation of Data'!B38/'First Transformation of Data'!B$91)*100</f>
        <v>21.283018867924529</v>
      </c>
      <c r="C35" s="3">
        <f>('First Transformation of Data'!C38/'First Transformation of Data'!C$91)*100</f>
        <v>10.129029227595128</v>
      </c>
      <c r="G35" s="3">
        <f>('First Transformation of Data'!G38/'First Transformation of Data'!G$91)*100</f>
        <v>240.1239313423292</v>
      </c>
      <c r="P35">
        <v>1944</v>
      </c>
      <c r="Q35" s="3">
        <f>('Nominal Base Year 2004'!Q35/160.5)*100</f>
        <v>10.965732087227416</v>
      </c>
    </row>
    <row r="36" spans="1:17">
      <c r="A36">
        <v>1945</v>
      </c>
      <c r="B36" s="3">
        <f>('First Transformation of Data'!B39/'First Transformation of Data'!B$91)*100</f>
        <v>21.132075471698116</v>
      </c>
      <c r="C36" s="3">
        <f>('First Transformation of Data'!C39/'First Transformation of Data'!C$91)*100</f>
        <v>11.259977091982556</v>
      </c>
      <c r="G36" s="3">
        <f>('First Transformation of Data'!G39/'First Transformation of Data'!G$91)*100</f>
        <v>241.49235008285683</v>
      </c>
      <c r="P36">
        <v>1945</v>
      </c>
      <c r="Q36" s="3">
        <f>('Nominal Base Year 2004'!Q36/160.5)*100</f>
        <v>11.214953271028037</v>
      </c>
    </row>
    <row r="37" spans="1:17">
      <c r="A37">
        <v>1946</v>
      </c>
      <c r="B37" s="3">
        <f>('First Transformation of Data'!B40/'First Transformation of Data'!B$91)*100</f>
        <v>20.301886792452827</v>
      </c>
      <c r="C37" s="3">
        <f>('First Transformation of Data'!C40/'First Transformation of Data'!C$91)*100</f>
        <v>11.131345322103344</v>
      </c>
      <c r="G37" s="3">
        <f>('First Transformation of Data'!G40/'First Transformation of Data'!G$91)*100</f>
        <v>245.66935859795046</v>
      </c>
      <c r="P37">
        <v>1946</v>
      </c>
      <c r="Q37" s="3">
        <f>('Nominal Base Year 2004'!Q37/160.5)*100</f>
        <v>12.149532710280374</v>
      </c>
    </row>
    <row r="38" spans="1:17">
      <c r="A38">
        <v>1947</v>
      </c>
      <c r="B38" s="3">
        <f>('First Transformation of Data'!B41/'First Transformation of Data'!B$91)*100</f>
        <v>20.075471698113208</v>
      </c>
      <c r="C38" s="3">
        <f>('First Transformation of Data'!C41/'First Transformation of Data'!C$91)*100</f>
        <v>11.051131128526984</v>
      </c>
      <c r="G38" s="3">
        <f>('First Transformation of Data'!G41/'First Transformation of Data'!G$91)*100</f>
        <v>298.36238813109685</v>
      </c>
      <c r="O38" s="3">
        <f>('First Transformation of Data'!O41/'First Transformation of Data'!O$91)*100</f>
        <v>24.064925899788289</v>
      </c>
      <c r="P38">
        <v>1947</v>
      </c>
      <c r="Q38" s="3">
        <f>('Nominal Base Year 2004'!Q38/160.5)*100</f>
        <v>13.894080996884735</v>
      </c>
    </row>
    <row r="39" spans="1:17">
      <c r="A39">
        <v>1948</v>
      </c>
      <c r="B39" s="3">
        <f>('First Transformation of Data'!B42/'First Transformation of Data'!B$91)*100</f>
        <v>20.226415094339622</v>
      </c>
      <c r="C39" s="3">
        <f>('First Transformation of Data'!C42/'First Transformation of Data'!C$91)*100</f>
        <v>11.035232819890229</v>
      </c>
      <c r="G39" s="3">
        <f>('First Transformation of Data'!G42/'First Transformation of Data'!G$91)*100</f>
        <v>315.78770107115923</v>
      </c>
      <c r="O39" s="3">
        <f>('First Transformation of Data'!O42/'First Transformation of Data'!O$91)*100</f>
        <v>26.323218066337333</v>
      </c>
      <c r="P39">
        <v>1948</v>
      </c>
      <c r="Q39" s="3">
        <f>('Nominal Base Year 2004'!Q39/160.5)*100</f>
        <v>15.01557632398754</v>
      </c>
    </row>
    <row r="40" spans="1:17">
      <c r="A40">
        <v>1949</v>
      </c>
      <c r="B40" s="3">
        <f>('First Transformation of Data'!B43/'First Transformation of Data'!B$91)*100</f>
        <v>20.452830188679247</v>
      </c>
      <c r="C40" s="3">
        <f>('First Transformation of Data'!C43/'First Transformation of Data'!C$91)*100</f>
        <v>10.668487745655968</v>
      </c>
      <c r="G40" s="3">
        <f>('First Transformation of Data'!G43/'First Transformation of Data'!G$91)*100</f>
        <v>330.62334194848961</v>
      </c>
      <c r="O40" s="3">
        <f>('First Transformation of Data'!O43/'First Transformation of Data'!O$91)*100</f>
        <v>28.793225123500356</v>
      </c>
      <c r="P40">
        <v>1949</v>
      </c>
      <c r="Q40" s="3">
        <f>('Nominal Base Year 2004'!Q40/160.5)*100</f>
        <v>14.828660436137072</v>
      </c>
    </row>
    <row r="41" spans="1:17">
      <c r="A41">
        <v>1950</v>
      </c>
      <c r="B41" s="3">
        <f>('First Transformation of Data'!B44/'First Transformation of Data'!B$91)*100</f>
        <v>20.528301886792452</v>
      </c>
      <c r="C41" s="3">
        <f>('First Transformation of Data'!C44/'First Transformation of Data'!C$91)*100</f>
        <v>10.926112610610675</v>
      </c>
      <c r="G41" s="3">
        <f>('First Transformation of Data'!G44/'First Transformation of Data'!G$91)*100</f>
        <v>328.11372006355202</v>
      </c>
      <c r="O41" s="3">
        <f>('First Transformation of Data'!O44/'First Transformation of Data'!O$91)*100</f>
        <v>29.004940014114329</v>
      </c>
      <c r="P41">
        <v>1950</v>
      </c>
      <c r="Q41" s="3">
        <f>('Nominal Base Year 2004'!Q41/160.5)*100</f>
        <v>15.01557632398754</v>
      </c>
    </row>
    <row r="42" spans="1:17">
      <c r="A42">
        <v>1951</v>
      </c>
      <c r="B42" s="3">
        <f>('First Transformation of Data'!B45/'First Transformation of Data'!B$91)*100</f>
        <v>20.679245283018865</v>
      </c>
      <c r="C42" s="3">
        <f>('First Transformation of Data'!C45/'First Transformation of Data'!C$91)*100</f>
        <v>12.02201193095798</v>
      </c>
      <c r="D42" s="3">
        <f>('First Transformation of Data'!D45/'First Transformation of Data'!D$91)*100</f>
        <v>253.80875202593191</v>
      </c>
      <c r="G42" s="3">
        <f>('First Transformation of Data'!G45/'First Transformation of Data'!G$91)*100</f>
        <v>327.19387518517703</v>
      </c>
      <c r="O42" s="3">
        <f>('First Transformation of Data'!O45/'First Transformation of Data'!O$91)*100</f>
        <v>30.416372618207483</v>
      </c>
      <c r="P42">
        <v>1951</v>
      </c>
      <c r="Q42" s="3">
        <f>('Nominal Base Year 2004'!Q42/160.5)*100</f>
        <v>16.199376947040498</v>
      </c>
    </row>
    <row r="43" spans="1:17">
      <c r="A43">
        <v>1952</v>
      </c>
      <c r="B43" s="3">
        <f>('First Transformation of Data'!B46/'First Transformation of Data'!B$91)*100</f>
        <v>20.830188679245285</v>
      </c>
      <c r="C43" s="3">
        <f>('First Transformation of Data'!C46/'First Transformation of Data'!C$91)*100</f>
        <v>11.878204502834597</v>
      </c>
      <c r="D43" s="3">
        <f>('First Transformation of Data'!D46/'First Transformation of Data'!D$91)*100</f>
        <v>223.82495948136142</v>
      </c>
      <c r="G43" s="3">
        <f>('First Transformation of Data'!G46/'First Transformation of Data'!G$91)*100</f>
        <v>303.3618634119436</v>
      </c>
      <c r="O43" s="3">
        <f>('First Transformation of Data'!O46/'First Transformation of Data'!O$91)*100</f>
        <v>33.027522935779821</v>
      </c>
      <c r="P43">
        <v>1952</v>
      </c>
      <c r="Q43" s="3">
        <f>('Nominal Base Year 2004'!Q43/160.5)*100</f>
        <v>16.510903426791277</v>
      </c>
    </row>
    <row r="44" spans="1:17">
      <c r="A44">
        <v>1953</v>
      </c>
      <c r="B44" s="3">
        <f>('First Transformation of Data'!B47/'First Transformation of Data'!B$91)*100</f>
        <v>21.132075471698116</v>
      </c>
      <c r="C44" s="3">
        <f>('First Transformation of Data'!C47/'First Transformation of Data'!C$91)*100</f>
        <v>12.02381855693943</v>
      </c>
      <c r="D44" s="3">
        <f>('First Transformation of Data'!D47/'First Transformation of Data'!D$91)*100</f>
        <v>215.23500810372772</v>
      </c>
      <c r="G44" s="3">
        <f>('First Transformation of Data'!G47/'First Transformation of Data'!G$91)*100</f>
        <v>294.50509221634047</v>
      </c>
      <c r="O44" s="3">
        <f>('First Transformation of Data'!O47/'First Transformation of Data'!O$91)*100</f>
        <v>33.309809456598458</v>
      </c>
      <c r="P44">
        <v>1953</v>
      </c>
      <c r="Q44" s="3">
        <f>('Nominal Base Year 2004'!Q44/160.5)*100</f>
        <v>16.635514018691588</v>
      </c>
    </row>
    <row r="45" spans="1:17">
      <c r="A45">
        <v>1954</v>
      </c>
      <c r="B45" s="3">
        <f>('First Transformation of Data'!B48/'First Transformation of Data'!B$91)*100</f>
        <v>21.20754716981132</v>
      </c>
      <c r="C45" s="3">
        <f>('First Transformation of Data'!C48/'First Transformation of Data'!C$91)*100</f>
        <v>11.829786926531748</v>
      </c>
      <c r="D45" s="3">
        <f>('First Transformation of Data'!D48/'First Transformation of Data'!D$91)*100</f>
        <v>201.13452188006482</v>
      </c>
      <c r="G45" s="3">
        <f>('First Transformation of Data'!G48/'First Transformation of Data'!G$91)*100</f>
        <v>280.19807537895707</v>
      </c>
      <c r="O45" s="3">
        <f>('First Transformation of Data'!O48/'First Transformation of Data'!O$91)*100</f>
        <v>32.815808045165845</v>
      </c>
      <c r="P45">
        <v>1954</v>
      </c>
      <c r="Q45" s="3">
        <f>('Nominal Base Year 2004'!Q45/160.5)*100</f>
        <v>16.760124610591902</v>
      </c>
    </row>
    <row r="46" spans="1:17">
      <c r="A46">
        <v>1955</v>
      </c>
      <c r="B46" s="3">
        <f>('First Transformation of Data'!B49/'First Transformation of Data'!B$91)*100</f>
        <v>21.509433962264151</v>
      </c>
      <c r="C46" s="3">
        <f>('First Transformation of Data'!C49/'First Transformation of Data'!C$91)*100</f>
        <v>11.849298487131401</v>
      </c>
      <c r="D46" s="3">
        <f>('First Transformation of Data'!D49/'First Transformation of Data'!D$91)*100</f>
        <v>189.62722852512155</v>
      </c>
      <c r="G46" s="3">
        <f>('First Transformation of Data'!G49/'First Transformation of Data'!G$91)*100</f>
        <v>267.06520916769779</v>
      </c>
      <c r="O46" s="3">
        <f>('First Transformation of Data'!O49/'First Transformation of Data'!O$91)*100</f>
        <v>31.616090331686664</v>
      </c>
      <c r="P46">
        <v>1955</v>
      </c>
      <c r="Q46" s="3">
        <f>('Nominal Base Year 2004'!Q46/160.5)*100</f>
        <v>16.697819314641745</v>
      </c>
    </row>
    <row r="47" spans="1:17">
      <c r="A47">
        <v>1956</v>
      </c>
      <c r="B47" s="3">
        <f>('First Transformation of Data'!B50/'First Transformation of Data'!B$91)*100</f>
        <v>21.584905660377359</v>
      </c>
      <c r="C47" s="3">
        <f>('First Transformation of Data'!C50/'First Transformation of Data'!C$91)*100</f>
        <v>12.351901835170672</v>
      </c>
      <c r="D47" s="3">
        <f>('First Transformation of Data'!D50/'First Transformation of Data'!D$91)*100</f>
        <v>190.43760129659643</v>
      </c>
      <c r="G47" s="3">
        <f>('First Transformation of Data'!G50/'First Transformation of Data'!G$91)*100</f>
        <v>268.2203234710538</v>
      </c>
      <c r="O47" s="3">
        <f>('First Transformation of Data'!O50/'First Transformation of Data'!O$91)*100</f>
        <v>32.533521524347215</v>
      </c>
      <c r="P47">
        <v>1956</v>
      </c>
      <c r="Q47" s="3">
        <f>('Nominal Base Year 2004'!Q47/160.5)*100</f>
        <v>16.947040498442366</v>
      </c>
    </row>
    <row r="48" spans="1:17">
      <c r="A48">
        <v>1957</v>
      </c>
      <c r="B48" s="3">
        <f>('First Transformation of Data'!B51/'First Transformation of Data'!B$91)*100</f>
        <v>21.660377358490564</v>
      </c>
      <c r="C48" s="3">
        <f>('First Transformation of Data'!C51/'First Transformation of Data'!C$91)*100</f>
        <v>12.655776325250489</v>
      </c>
      <c r="D48" s="3">
        <f>('First Transformation of Data'!D51/'First Transformation of Data'!D$91)*100</f>
        <v>198.70340356564017</v>
      </c>
      <c r="G48" s="3">
        <f>('First Transformation of Data'!G51/'First Transformation of Data'!G$91)*100</f>
        <v>277.55715167800304</v>
      </c>
      <c r="O48" s="3">
        <f>('First Transformation of Data'!O51/'First Transformation of Data'!O$91)*100</f>
        <v>34.227240649259002</v>
      </c>
      <c r="P48">
        <v>1957</v>
      </c>
      <c r="Q48" s="3">
        <f>('Nominal Base Year 2004'!Q48/160.5)*100</f>
        <v>17.507788161993769</v>
      </c>
    </row>
    <row r="49" spans="1:17">
      <c r="A49">
        <v>1958</v>
      </c>
      <c r="B49" s="3">
        <f>('First Transformation of Data'!B52/'First Transformation of Data'!B$91)*100</f>
        <v>21.962264150943398</v>
      </c>
      <c r="C49" s="3">
        <f>('First Transformation of Data'!C52/'First Transformation of Data'!C$91)*100</f>
        <v>12.944836482282419</v>
      </c>
      <c r="D49" s="3">
        <f>('First Transformation of Data'!D52/'First Transformation of Data'!D$91)*100</f>
        <v>202.26904376012965</v>
      </c>
      <c r="G49" s="3">
        <f>('First Transformation of Data'!G52/'First Transformation of Data'!G$91)*100</f>
        <v>283.17311095003453</v>
      </c>
      <c r="O49" s="3">
        <f>('First Transformation of Data'!O52/'First Transformation of Data'!O$91)*100</f>
        <v>35.285815102328868</v>
      </c>
      <c r="P49">
        <v>1958</v>
      </c>
      <c r="Q49" s="3">
        <f>('Nominal Base Year 2004'!Q49/160.5)*100</f>
        <v>18.006230529595015</v>
      </c>
    </row>
    <row r="50" spans="1:17">
      <c r="A50">
        <v>1959</v>
      </c>
      <c r="B50" s="3">
        <f>('First Transformation of Data'!B53/'First Transformation of Data'!B$91)*100</f>
        <v>22.264150943396228</v>
      </c>
      <c r="C50" s="3">
        <f>('First Transformation of Data'!C53/'First Transformation of Data'!C$91)*100</f>
        <v>13.212578452733245</v>
      </c>
      <c r="D50" s="3">
        <f>('First Transformation of Data'!D53/'First Transformation of Data'!D$91)*100</f>
        <v>204.86223662884927</v>
      </c>
      <c r="G50" s="3">
        <f>('First Transformation of Data'!G53/'First Transformation of Data'!G$91)*100</f>
        <v>270.65819306248062</v>
      </c>
      <c r="O50" s="3">
        <f>('First Transformation of Data'!O53/'First Transformation of Data'!O$91)*100</f>
        <v>36.838390966831341</v>
      </c>
      <c r="P50">
        <v>1959</v>
      </c>
      <c r="Q50" s="3">
        <f>('Nominal Base Year 2004'!Q50/160.5)*100</f>
        <v>18.13084112149533</v>
      </c>
    </row>
    <row r="51" spans="1:17">
      <c r="A51">
        <v>1960</v>
      </c>
      <c r="B51" s="3">
        <f>('First Transformation of Data'!B54/'First Transformation of Data'!B$91)*100</f>
        <v>22.566037735849058</v>
      </c>
      <c r="C51" s="3">
        <f>('First Transformation of Data'!C54/'First Transformation of Data'!C$91)*100</f>
        <v>13.289902044739286</v>
      </c>
      <c r="D51" s="3">
        <f>('First Transformation of Data'!D54/'First Transformation of Data'!D$91)*100</f>
        <v>206.32090761750405</v>
      </c>
      <c r="G51" s="3">
        <f>('First Transformation of Data'!G54/'First Transformation of Data'!G$91)*100</f>
        <v>270.97229238815549</v>
      </c>
      <c r="O51" s="3">
        <f>('First Transformation of Data'!O54/'First Transformation of Data'!O$91)*100</f>
        <v>36.344389555398735</v>
      </c>
      <c r="P51">
        <v>1960</v>
      </c>
      <c r="Q51" s="3">
        <f>('Nominal Base Year 2004'!Q51/160.5)*100</f>
        <v>18.442367601246108</v>
      </c>
    </row>
    <row r="52" spans="1:17">
      <c r="A52">
        <v>1961</v>
      </c>
      <c r="B52" s="3">
        <f>('First Transformation of Data'!B55/'First Transformation of Data'!B$91)*100</f>
        <v>22.566037735849058</v>
      </c>
      <c r="C52" s="3">
        <f>('First Transformation of Data'!C55/'First Transformation of Data'!C$91)*100</f>
        <v>13.281952890420905</v>
      </c>
      <c r="D52" s="3">
        <f>('First Transformation of Data'!D55/'First Transformation of Data'!D$91)*100</f>
        <v>200.97244732576988</v>
      </c>
      <c r="G52" s="3">
        <f>('First Transformation of Data'!G55/'First Transformation of Data'!G$91)*100</f>
        <v>266.58027104794957</v>
      </c>
      <c r="O52" s="3">
        <f>('First Transformation of Data'!O55/'First Transformation of Data'!O$91)*100</f>
        <v>36.344389555398735</v>
      </c>
      <c r="P52">
        <v>1961</v>
      </c>
      <c r="Q52" s="3">
        <f>('Nominal Base Year 2004'!Q52/160.5)*100</f>
        <v>18.629283489096572</v>
      </c>
    </row>
    <row r="53" spans="1:17">
      <c r="A53">
        <v>1962</v>
      </c>
      <c r="B53" s="3">
        <f>('First Transformation of Data'!B56/'First Transformation of Data'!B$91)*100</f>
        <v>22.566037735849058</v>
      </c>
      <c r="C53" s="3">
        <f>('First Transformation of Data'!C56/'First Transformation of Data'!C$91)*100</f>
        <v>13.011681643596054</v>
      </c>
      <c r="D53" s="3">
        <f>('First Transformation of Data'!D56/'First Transformation of Data'!D$91)*100</f>
        <v>191.08589951377635</v>
      </c>
      <c r="G53" s="3">
        <f>('First Transformation of Data'!G56/'First Transformation of Data'!G$91)*100</f>
        <v>258.65505939088649</v>
      </c>
      <c r="O53" s="3">
        <f>('First Transformation of Data'!O56/'First Transformation of Data'!O$91)*100</f>
        <v>36.20324629498942</v>
      </c>
      <c r="P53">
        <v>1962</v>
      </c>
      <c r="Q53" s="3">
        <f>('Nominal Base Year 2004'!Q53/160.5)*100</f>
        <v>18.81619937694704</v>
      </c>
    </row>
    <row r="54" spans="1:17">
      <c r="A54">
        <v>1963</v>
      </c>
      <c r="B54" s="3">
        <f>('First Transformation of Data'!B57/'First Transformation of Data'!B$91)*100</f>
        <v>22.566037735849058</v>
      </c>
      <c r="C54" s="3">
        <f>('First Transformation of Data'!C57/'First Transformation of Data'!C$91)*100</f>
        <v>12.995422009763006</v>
      </c>
      <c r="D54" s="3">
        <f>('First Transformation of Data'!D57/'First Transformation of Data'!D$91)*100</f>
        <v>186.22366288492708</v>
      </c>
      <c r="G54" s="3">
        <f>('First Transformation of Data'!G57/'First Transformation of Data'!G$91)*100</f>
        <v>255.31760152095336</v>
      </c>
      <c r="O54" s="3">
        <f>('First Transformation of Data'!O57/'First Transformation of Data'!O$91)*100</f>
        <v>35.991531404375444</v>
      </c>
      <c r="P54">
        <v>1963</v>
      </c>
      <c r="Q54" s="3">
        <f>('Nominal Base Year 2004'!Q54/160.5)*100</f>
        <v>19.065420560747665</v>
      </c>
    </row>
    <row r="55" spans="1:17">
      <c r="A55">
        <v>1964</v>
      </c>
      <c r="B55" s="3">
        <f>('First Transformation of Data'!B58/'First Transformation of Data'!B$91)*100</f>
        <v>22.490566037735849</v>
      </c>
      <c r="C55" s="3">
        <f>('First Transformation of Data'!C58/'First Transformation of Data'!C$91)*100</f>
        <v>12.999396586922193</v>
      </c>
      <c r="D55" s="3">
        <f>('First Transformation of Data'!D58/'First Transformation of Data'!D$91)*100</f>
        <v>182.00972447325771</v>
      </c>
      <c r="G55" s="3">
        <f>('First Transformation of Data'!G58/'First Transformation of Data'!G$91)*100</f>
        <v>254.38213709569172</v>
      </c>
      <c r="O55" s="3">
        <f>('First Transformation of Data'!O58/'First Transformation of Data'!O$91)*100</f>
        <v>35.920959774170782</v>
      </c>
      <c r="P55">
        <v>1964</v>
      </c>
      <c r="Q55" s="3">
        <f>('Nominal Base Year 2004'!Q55/160.5)*100</f>
        <v>19.314641744548286</v>
      </c>
    </row>
    <row r="56" spans="1:17">
      <c r="A56">
        <v>1965</v>
      </c>
      <c r="B56" s="3">
        <f>('First Transformation of Data'!B59/'First Transformation of Data'!B$91)*100</f>
        <v>22.415094339622641</v>
      </c>
      <c r="C56" s="3">
        <f>('First Transformation of Data'!C59/'First Transformation of Data'!C$91)*100</f>
        <v>13.641832785925661</v>
      </c>
      <c r="D56" s="3">
        <f>('First Transformation of Data'!D59/'First Transformation of Data'!D$91)*100</f>
        <v>174.23014586709886</v>
      </c>
      <c r="G56" s="3">
        <f>('First Transformation of Data'!G59/'First Transformation of Data'!G$91)*100</f>
        <v>246.41275140758964</v>
      </c>
      <c r="O56" s="3">
        <f>('First Transformation of Data'!O59/'First Transformation of Data'!O$91)*100</f>
        <v>35.074100211714899</v>
      </c>
      <c r="P56">
        <v>1965</v>
      </c>
      <c r="Q56" s="3">
        <f>('Nominal Base Year 2004'!Q56/160.5)*100</f>
        <v>19.626168224299064</v>
      </c>
    </row>
    <row r="57" spans="1:17">
      <c r="A57">
        <v>1966</v>
      </c>
      <c r="B57" s="3">
        <f>('First Transformation of Data'!B60/'First Transformation of Data'!B$91)*100</f>
        <v>22.415094339622641</v>
      </c>
      <c r="C57" s="3">
        <f>('First Transformation of Data'!C60/'First Transformation of Data'!C$91)*100</f>
        <v>14.307393797491679</v>
      </c>
      <c r="D57" s="3">
        <f>('First Transformation of Data'!D60/'First Transformation of Data'!D$91)*100</f>
        <v>165.80226904376013</v>
      </c>
      <c r="G57" s="3">
        <f>('First Transformation of Data'!G60/'First Transformation of Data'!G$91)*100</f>
        <v>236.57316903522454</v>
      </c>
      <c r="O57" s="3">
        <f>('First Transformation of Data'!O60/'First Transformation of Data'!O$91)*100</f>
        <v>34.438955539872971</v>
      </c>
      <c r="P57">
        <v>1966</v>
      </c>
      <c r="Q57" s="3">
        <f>('Nominal Base Year 2004'!Q57/160.5)*100</f>
        <v>20.186915887850464</v>
      </c>
    </row>
    <row r="58" spans="1:17">
      <c r="A58">
        <v>1967</v>
      </c>
      <c r="B58" s="3">
        <f>('First Transformation of Data'!B61/'First Transformation of Data'!B$91)*100</f>
        <v>22.566037735849058</v>
      </c>
      <c r="C58" s="3">
        <f>('First Transformation of Data'!C61/'First Transformation of Data'!C$91)*100</f>
        <v>14.780007154238886</v>
      </c>
      <c r="D58" s="3">
        <f>('First Transformation of Data'!D61/'First Transformation of Data'!D$91)*100</f>
        <v>162.39870340356563</v>
      </c>
      <c r="G58" s="3">
        <f>('First Transformation of Data'!G61/'First Transformation of Data'!G$91)*100</f>
        <v>233.21789511962376</v>
      </c>
      <c r="L58" s="3">
        <f>('First Transformation of Data'!L61/'First Transformation of Data'!L$91)*100</f>
        <v>36.587030716723554</v>
      </c>
      <c r="O58" s="3">
        <f>('First Transformation of Data'!O61/'First Transformation of Data'!O$91)*100</f>
        <v>34.791813690896262</v>
      </c>
      <c r="P58">
        <v>1967</v>
      </c>
      <c r="Q58" s="3">
        <f>('Nominal Base Year 2004'!Q58/160.5)*100</f>
        <v>20.809968847352025</v>
      </c>
    </row>
    <row r="59" spans="1:17">
      <c r="A59">
        <v>1968</v>
      </c>
      <c r="B59" s="3">
        <f>('First Transformation of Data'!B62/'First Transformation of Data'!B$91)*100</f>
        <v>22.79245283018868</v>
      </c>
      <c r="C59" s="3">
        <f>('First Transformation of Data'!C62/'First Transformation of Data'!C$91)*100</f>
        <v>15.538790066447703</v>
      </c>
      <c r="D59" s="3">
        <f>('First Transformation of Data'!D62/'First Transformation of Data'!D$91)*100</f>
        <v>162.07455429497568</v>
      </c>
      <c r="G59" s="3">
        <f>('First Transformation of Data'!G62/'First Transformation of Data'!G$91)*100</f>
        <v>232.14209882780185</v>
      </c>
      <c r="L59" s="3">
        <f>('First Transformation of Data'!L62/'First Transformation of Data'!L$91)*100</f>
        <v>36.928327645051198</v>
      </c>
      <c r="O59" s="3">
        <f>('First Transformation of Data'!O62/'First Transformation of Data'!O$91)*100</f>
        <v>35.779816513761475</v>
      </c>
      <c r="P59">
        <v>1968</v>
      </c>
      <c r="Q59" s="3">
        <f>('Nominal Base Year 2004'!Q59/160.5)*100</f>
        <v>21.682242990654206</v>
      </c>
    </row>
    <row r="60" spans="1:17">
      <c r="A60">
        <v>1969</v>
      </c>
      <c r="B60" s="3">
        <f>('First Transformation of Data'!B63/'First Transformation of Data'!B$91)*100</f>
        <v>23.245283018867923</v>
      </c>
      <c r="C60" s="3">
        <f>('First Transformation of Data'!C63/'First Transformation of Data'!C$91)*100</f>
        <v>16.399466684010275</v>
      </c>
      <c r="D60" s="3">
        <f>('First Transformation of Data'!D63/'First Transformation of Data'!D$91)*100</f>
        <v>161.75040518638573</v>
      </c>
      <c r="G60" s="3">
        <f>('First Transformation of Data'!G63/'First Transformation of Data'!G$91)*100</f>
        <v>231.90414479319963</v>
      </c>
      <c r="L60" s="3">
        <f>('First Transformation of Data'!L63/'First Transformation of Data'!L$91)*100</f>
        <v>37.474402730375431</v>
      </c>
      <c r="O60" s="3">
        <f>('First Transformation of Data'!O63/'First Transformation of Data'!O$91)*100</f>
        <v>36.344389555398735</v>
      </c>
      <c r="P60">
        <v>1969</v>
      </c>
      <c r="Q60" s="3">
        <f>('Nominal Base Year 2004'!Q60/160.5)*100</f>
        <v>22.86604361370717</v>
      </c>
    </row>
    <row r="61" spans="1:17">
      <c r="A61">
        <v>1970</v>
      </c>
      <c r="B61" s="3">
        <f>('First Transformation of Data'!B64/'First Transformation of Data'!B$91)*100</f>
        <v>24.000000000000004</v>
      </c>
      <c r="C61" s="3">
        <f>('First Transformation of Data'!C64/'First Transformation of Data'!C$91)*100</f>
        <v>17.008299639758778</v>
      </c>
      <c r="D61" s="3">
        <f>('First Transformation of Data'!D64/'First Transformation of Data'!D$91)*100</f>
        <v>162.07455429497568</v>
      </c>
      <c r="G61" s="3">
        <f>('First Transformation of Data'!G64/'First Transformation of Data'!G$91)*100</f>
        <v>231.95612859768198</v>
      </c>
      <c r="L61" s="3">
        <f>('First Transformation of Data'!L64/'First Transformation of Data'!L$91)*100</f>
        <v>37.679180887372013</v>
      </c>
      <c r="O61" s="3">
        <f>('First Transformation of Data'!O64/'First Transformation of Data'!O$91)*100</f>
        <v>37.402964008468601</v>
      </c>
      <c r="P61">
        <v>1970</v>
      </c>
      <c r="Q61" s="3">
        <f>('Nominal Base Year 2004'!Q61/160.5)*100</f>
        <v>24.174454828660437</v>
      </c>
    </row>
    <row r="62" spans="1:17">
      <c r="A62">
        <v>1971</v>
      </c>
      <c r="B62" s="3">
        <f>('First Transformation of Data'!B65/'First Transformation of Data'!B$91)*100</f>
        <v>25.584905660377355</v>
      </c>
      <c r="C62" s="3">
        <f>('First Transformation of Data'!C65/'First Transformation of Data'!C$91)*100</f>
        <v>18.16779219465311</v>
      </c>
      <c r="D62" s="3">
        <f>('First Transformation of Data'!D65/'First Transformation of Data'!D$91)*100</f>
        <v>162.56077795786061</v>
      </c>
      <c r="G62" s="3">
        <f>('First Transformation of Data'!G65/'First Transformation of Data'!G$91)*100</f>
        <v>233.3870255257564</v>
      </c>
      <c r="L62" s="3">
        <f>('First Transformation of Data'!L65/'First Transformation of Data'!L$91)*100</f>
        <v>37.542662116040951</v>
      </c>
      <c r="O62" s="3">
        <f>('First Transformation of Data'!O65/'First Transformation of Data'!O$91)*100</f>
        <v>38.955539872971073</v>
      </c>
      <c r="P62">
        <v>1971</v>
      </c>
      <c r="Q62" s="3">
        <f>('Nominal Base Year 2004'!Q62/160.5)*100</f>
        <v>25.233644859813083</v>
      </c>
    </row>
    <row r="63" spans="1:17">
      <c r="A63">
        <v>1972</v>
      </c>
      <c r="B63" s="3">
        <f>('First Transformation of Data'!B66/'First Transformation of Data'!B$91)*100</f>
        <v>26.867924528301891</v>
      </c>
      <c r="C63" s="3">
        <f>('First Transformation of Data'!C66/'First Transformation of Data'!C$91)*100</f>
        <v>19.371005098298518</v>
      </c>
      <c r="D63" s="3">
        <f>('First Transformation of Data'!D66/'First Transformation of Data'!D$91)*100</f>
        <v>161.58833063209076</v>
      </c>
      <c r="G63" s="3">
        <f>('First Transformation of Data'!G66/'First Transformation of Data'!G$91)*100</f>
        <v>235.17912447558592</v>
      </c>
      <c r="L63" s="3">
        <f>('First Transformation of Data'!L66/'First Transformation of Data'!L$91)*100</f>
        <v>38.498293515358363</v>
      </c>
      <c r="O63" s="3">
        <f>('First Transformation of Data'!O66/'First Transformation of Data'!O$91)*100</f>
        <v>38.602681721947782</v>
      </c>
      <c r="P63">
        <v>1972</v>
      </c>
      <c r="Q63" s="3">
        <f>('Nominal Base Year 2004'!Q63/160.5)*100</f>
        <v>26.043613707165107</v>
      </c>
    </row>
    <row r="64" spans="1:17">
      <c r="A64">
        <v>1973</v>
      </c>
      <c r="B64" s="3">
        <f>('First Transformation of Data'!B67/'First Transformation of Data'!B$91)*100</f>
        <v>28.226415094339625</v>
      </c>
      <c r="C64" s="3">
        <f>('First Transformation of Data'!C67/'First Transformation of Data'!C$91)*100</f>
        <v>19.988509858757979</v>
      </c>
      <c r="D64" s="3">
        <f>('First Transformation of Data'!D67/'First Transformation of Data'!D$91)*100</f>
        <v>159.15721231766614</v>
      </c>
      <c r="G64" s="3">
        <f>('First Transformation of Data'!G67/'First Transformation of Data'!G$91)*100</f>
        <v>234.9087110701098</v>
      </c>
      <c r="L64" s="3">
        <f>('First Transformation of Data'!L67/'First Transformation of Data'!L$91)*100</f>
        <v>38.293515358361773</v>
      </c>
      <c r="O64" s="3">
        <f>('First Transformation of Data'!O67/'First Transformation of Data'!O$91)*100</f>
        <v>38.673253352152436</v>
      </c>
      <c r="P64">
        <v>1973</v>
      </c>
      <c r="Q64" s="3">
        <f>('Nominal Base Year 2004'!Q64/160.5)*100</f>
        <v>27.663551401869157</v>
      </c>
    </row>
    <row r="65" spans="1:17">
      <c r="A65">
        <v>1974</v>
      </c>
      <c r="B65" s="3">
        <f>('First Transformation of Data'!B68/'First Transformation of Data'!B$91)*100</f>
        <v>33.283018867924532</v>
      </c>
      <c r="C65" s="3">
        <f>('First Transformation of Data'!C68/'First Transformation of Data'!C$91)*100</f>
        <v>20.707185674178614</v>
      </c>
      <c r="D65" s="3">
        <f>('First Transformation of Data'!D68/'First Transformation of Data'!D$91)*100</f>
        <v>160.61588330632088</v>
      </c>
      <c r="G65" s="3">
        <f>('First Transformation of Data'!G68/'First Transformation of Data'!G$91)*100</f>
        <v>239.12672089578103</v>
      </c>
      <c r="L65" s="3">
        <f>('First Transformation of Data'!L68/'First Transformation of Data'!L$91)*100</f>
        <v>40.750853242320822</v>
      </c>
      <c r="O65" s="3">
        <f>('First Transformation of Data'!O68/'First Transformation of Data'!O$91)*100</f>
        <v>40.860973888496829</v>
      </c>
      <c r="P65">
        <v>1974</v>
      </c>
      <c r="Q65" s="3">
        <f>('Nominal Base Year 2004'!Q65/160.5)*100</f>
        <v>30.716510903426791</v>
      </c>
    </row>
    <row r="66" spans="1:17">
      <c r="A66">
        <v>1975</v>
      </c>
      <c r="B66" s="3">
        <f>('First Transformation of Data'!B69/'First Transformation of Data'!B$91)*100</f>
        <v>37.735849056603776</v>
      </c>
      <c r="C66" s="3">
        <f>('First Transformation of Data'!C69/'First Transformation of Data'!C$91)*100</f>
        <v>22.056735282321441</v>
      </c>
      <c r="D66" s="3">
        <f>('First Transformation of Data'!D69/'First Transformation of Data'!D$91)*100</f>
        <v>164.99189627228523</v>
      </c>
      <c r="G66" s="3">
        <f>('First Transformation of Data'!G69/'First Transformation of Data'!G$91)*100</f>
        <v>246.02323895710239</v>
      </c>
      <c r="L66" s="3">
        <f>('First Transformation of Data'!L69/'First Transformation of Data'!L$91)*100</f>
        <v>46.211604095563139</v>
      </c>
      <c r="O66" s="3">
        <f>('First Transformation of Data'!O69/'First Transformation of Data'!O$91)*100</f>
        <v>44.389555398729712</v>
      </c>
      <c r="P66">
        <v>1975</v>
      </c>
      <c r="Q66" s="3">
        <f>('Nominal Base Year 2004'!Q66/160.5)*100</f>
        <v>33.520249221183803</v>
      </c>
    </row>
    <row r="67" spans="1:17">
      <c r="A67">
        <v>1976</v>
      </c>
      <c r="B67" s="3">
        <f>('First Transformation of Data'!B70/'First Transformation of Data'!B$91)*100</f>
        <v>40.075471698113205</v>
      </c>
      <c r="C67" s="3">
        <f>('First Transformation of Data'!C70/'First Transformation of Data'!C$91)*100</f>
        <v>23.543227139858143</v>
      </c>
      <c r="D67" s="3">
        <f>('First Transformation of Data'!D70/'First Transformation of Data'!D$91)*100</f>
        <v>167.0988654781199</v>
      </c>
      <c r="G67" s="3">
        <f>('First Transformation of Data'!G70/'First Transformation of Data'!G$91)*100</f>
        <v>248.96313054768478</v>
      </c>
      <c r="L67" s="3">
        <f>('First Transformation of Data'!L70/'First Transformation of Data'!L$91)*100</f>
        <v>49.556313993174058</v>
      </c>
      <c r="O67" s="3">
        <f>('First Transformation of Data'!O70/'First Transformation of Data'!O$91)*100</f>
        <v>47.212420606916027</v>
      </c>
      <c r="P67">
        <v>1976</v>
      </c>
      <c r="Q67" s="3">
        <f>('Nominal Base Year 2004'!Q67/160.5)*100</f>
        <v>35.451713395638627</v>
      </c>
    </row>
    <row r="68" spans="1:17">
      <c r="A68">
        <v>1977</v>
      </c>
      <c r="B68" s="3">
        <f>('First Transformation of Data'!B71/'First Transformation of Data'!B$91)*100</f>
        <v>42.716981132075475</v>
      </c>
      <c r="C68" s="3">
        <f>('First Transformation of Data'!C71/'First Transformation of Data'!C$91)*100</f>
        <v>24.970822990399586</v>
      </c>
      <c r="D68" s="3">
        <f>('First Transformation of Data'!D71/'First Transformation of Data'!D$91)*100</f>
        <v>165.15397082658023</v>
      </c>
      <c r="G68" s="3">
        <f>('First Transformation of Data'!G71/'First Transformation of Data'!G$91)*100</f>
        <v>249.56448310282298</v>
      </c>
      <c r="L68" s="3">
        <f>('First Transformation of Data'!L71/'First Transformation of Data'!L$91)*100</f>
        <v>50.784982935153586</v>
      </c>
      <c r="O68" s="3">
        <f>('First Transformation of Data'!O71/'First Transformation of Data'!O$91)*100</f>
        <v>49.68242766407905</v>
      </c>
      <c r="P68">
        <v>1977</v>
      </c>
      <c r="Q68" s="3">
        <f>('Nominal Base Year 2004'!Q68/160.5)*100</f>
        <v>37.757009345794394</v>
      </c>
    </row>
    <row r="69" spans="1:17">
      <c r="A69">
        <v>1978</v>
      </c>
      <c r="B69" s="3">
        <f>('First Transformation of Data'!B72/'First Transformation of Data'!B$91)*100</f>
        <v>45.96226415094339</v>
      </c>
      <c r="C69" s="3">
        <f>('First Transformation of Data'!C72/'First Transformation of Data'!C$91)*100</f>
        <v>27.155395127168404</v>
      </c>
      <c r="D69" s="3">
        <f>('First Transformation of Data'!D72/'First Transformation of Data'!D$91)*100</f>
        <v>164.99189627228523</v>
      </c>
      <c r="F69" s="3">
        <f>('First Transformation of Data'!F72/'First Transformation of Data'!F$91)*100</f>
        <v>103.93700787401573</v>
      </c>
      <c r="G69" s="3">
        <f>('First Transformation of Data'!G72/'First Transformation of Data'!G$91)*100</f>
        <v>253.21970112973253</v>
      </c>
      <c r="L69" s="3">
        <f>('First Transformation of Data'!L72/'First Transformation of Data'!L$91)*100</f>
        <v>53.788395904436861</v>
      </c>
      <c r="O69" s="3">
        <f>('First Transformation of Data'!O72/'First Transformation of Data'!O$91)*100</f>
        <v>53.493295695130563</v>
      </c>
      <c r="P69">
        <v>1978</v>
      </c>
      <c r="Q69" s="3">
        <f>('Nominal Base Year 2004'!Q69/160.5)*100</f>
        <v>40.623052959501557</v>
      </c>
    </row>
    <row r="70" spans="1:17">
      <c r="A70">
        <v>1979</v>
      </c>
      <c r="B70" s="3">
        <f>('First Transformation of Data'!B73/'First Transformation of Data'!B$91)*100</f>
        <v>49.509433962264147</v>
      </c>
      <c r="C70" s="3">
        <f>('First Transformation of Data'!C73/'First Transformation of Data'!C$91)*100</f>
        <v>28.82905343638328</v>
      </c>
      <c r="D70" s="3">
        <f>('First Transformation of Data'!D73/'First Transformation of Data'!D$91)*100</f>
        <v>167.26094003241491</v>
      </c>
      <c r="F70" s="3">
        <f>('First Transformation of Data'!F73/'First Transformation of Data'!F$91)*100</f>
        <v>107.42407199100113</v>
      </c>
      <c r="G70" s="3">
        <f>('First Transformation of Data'!G73/'First Transformation of Data'!G$91)*100</f>
        <v>259.45971011097197</v>
      </c>
      <c r="L70" s="3">
        <f>('First Transformation of Data'!L73/'First Transformation of Data'!L$91)*100</f>
        <v>57.337883959044369</v>
      </c>
      <c r="O70" s="3">
        <f>('First Transformation of Data'!O73/'First Transformation of Data'!O$91)*100</f>
        <v>57.727593507410027</v>
      </c>
      <c r="P70">
        <v>1979</v>
      </c>
      <c r="Q70" s="3">
        <f>('Nominal Base Year 2004'!Q70/160.5)*100</f>
        <v>45.233644859813083</v>
      </c>
    </row>
    <row r="71" spans="1:17">
      <c r="A71">
        <v>1980</v>
      </c>
      <c r="B71" s="3">
        <f>('First Transformation of Data'!B74/'First Transformation of Data'!B$91)*100</f>
        <v>57.20754716981132</v>
      </c>
      <c r="C71" s="3">
        <f>('First Transformation of Data'!C74/'First Transformation of Data'!C$91)*100</f>
        <v>31.221026235822503</v>
      </c>
      <c r="D71" s="3">
        <f>('First Transformation of Data'!D74/'First Transformation of Data'!D$91)*100</f>
        <v>169.52998379254456</v>
      </c>
      <c r="F71" s="3">
        <f>('First Transformation of Data'!F74/'First Transformation of Data'!F$91)*100</f>
        <v>109.89876265466816</v>
      </c>
      <c r="G71" s="3">
        <f>('First Transformation of Data'!G74/'First Transformation of Data'!G$91)*100</f>
        <v>265.50154609108637</v>
      </c>
      <c r="L71" s="3">
        <f>('First Transformation of Data'!L74/'First Transformation of Data'!L$91)*100</f>
        <v>61.911262798634816</v>
      </c>
      <c r="O71" s="3">
        <f>('First Transformation of Data'!O74/'First Transformation of Data'!O$91)*100</f>
        <v>62.385321100917444</v>
      </c>
      <c r="P71">
        <v>1980</v>
      </c>
      <c r="Q71" s="3">
        <f>('Nominal Base Year 2004'!Q71/160.5)*100</f>
        <v>51.339563862928351</v>
      </c>
    </row>
    <row r="72" spans="1:17">
      <c r="A72">
        <v>1981</v>
      </c>
      <c r="B72" s="3">
        <f>('First Transformation of Data'!B75/'First Transformation of Data'!B$91)*100</f>
        <v>65.811320754716988</v>
      </c>
      <c r="C72" s="3">
        <f>('First Transformation of Data'!C75/'First Transformation of Data'!C$91)*100</f>
        <v>34.985312130770815</v>
      </c>
      <c r="D72" s="3">
        <f>('First Transformation of Data'!D75/'First Transformation of Data'!D$91)*100</f>
        <v>170.98865478119933</v>
      </c>
      <c r="F72" s="3">
        <f>('First Transformation of Data'!F75/'First Transformation of Data'!F$91)*100</f>
        <v>113.38582677165354</v>
      </c>
      <c r="G72" s="3">
        <f>('First Transformation of Data'!G75/'First Transformation of Data'!G$91)*100</f>
        <v>270.3572727294914</v>
      </c>
      <c r="L72" s="3">
        <f>('First Transformation of Data'!L75/'First Transformation of Data'!L$91)*100</f>
        <v>65.11945392491468</v>
      </c>
      <c r="O72" s="3">
        <f>('First Transformation of Data'!O75/'First Transformation of Data'!O$91)*100</f>
        <v>66.125617501764296</v>
      </c>
      <c r="P72">
        <v>1981</v>
      </c>
      <c r="Q72" s="3">
        <f>('Nominal Base Year 2004'!Q72/160.5)*100</f>
        <v>56.635514018691588</v>
      </c>
    </row>
    <row r="73" spans="1:17">
      <c r="A73">
        <v>1982</v>
      </c>
      <c r="B73" s="3">
        <f>('First Transformation of Data'!B76/'First Transformation of Data'!B$91)*100</f>
        <v>72.301886792452834</v>
      </c>
      <c r="C73" s="3">
        <f>('First Transformation of Data'!C76/'First Transformation of Data'!C$91)*100</f>
        <v>39.482365523795067</v>
      </c>
      <c r="D73" s="3">
        <f>('First Transformation of Data'!D76/'First Transformation of Data'!D$91)*100</f>
        <v>168.71961102106968</v>
      </c>
      <c r="F73" s="3">
        <f>('First Transformation of Data'!F76/'First Transformation of Data'!F$91)*100</f>
        <v>114.73565804274466</v>
      </c>
      <c r="G73" s="3">
        <f>('First Transformation of Data'!G76/'First Transformation of Data'!G$91)*100</f>
        <v>268.42874679982327</v>
      </c>
      <c r="L73" s="3">
        <f>('First Transformation of Data'!L76/'First Transformation of Data'!L$91)*100</f>
        <v>68.25938566552901</v>
      </c>
      <c r="O73" s="3">
        <f>('First Transformation of Data'!O76/'First Transformation of Data'!O$91)*100</f>
        <v>68.736767819336649</v>
      </c>
      <c r="P73">
        <v>1982</v>
      </c>
      <c r="Q73" s="3">
        <f>('Nominal Base Year 2004'!Q73/160.5)*100</f>
        <v>60.124610591900307</v>
      </c>
    </row>
    <row r="74" spans="1:17">
      <c r="A74">
        <v>1983</v>
      </c>
      <c r="B74" s="3">
        <f>('First Transformation of Data'!B77/'First Transformation of Data'!B$91)*100</f>
        <v>74.64150943396227</v>
      </c>
      <c r="C74" s="3">
        <f>('First Transformation of Data'!C77/'First Transformation of Data'!C$91)*100</f>
        <v>43.439960398758487</v>
      </c>
      <c r="D74" s="3">
        <f>('First Transformation of Data'!D77/'First Transformation of Data'!D$91)*100</f>
        <v>162.88492706645056</v>
      </c>
      <c r="F74" s="3">
        <f>('First Transformation of Data'!F77/'First Transformation of Data'!F$91)*100</f>
        <v>112.82339707536558</v>
      </c>
      <c r="G74" s="3">
        <f>('First Transformation of Data'!G77/'First Transformation of Data'!G$91)*100</f>
        <v>255.60680719377754</v>
      </c>
      <c r="L74" s="3">
        <f>('First Transformation of Data'!L77/'First Transformation of Data'!L$91)*100</f>
        <v>71.12627986348123</v>
      </c>
      <c r="O74" s="3">
        <f>('First Transformation of Data'!O77/'First Transformation of Data'!O$91)*100</f>
        <v>70.501058574453083</v>
      </c>
      <c r="P74">
        <v>1983</v>
      </c>
      <c r="Q74" s="3">
        <f>('Nominal Base Year 2004'!Q74/160.5)*100</f>
        <v>62.056074766355138</v>
      </c>
    </row>
    <row r="75" spans="1:17">
      <c r="A75">
        <v>1984</v>
      </c>
      <c r="B75" s="3">
        <f>('First Transformation of Data'!B78/'First Transformation of Data'!B$91)*100</f>
        <v>79.471698113207552</v>
      </c>
      <c r="C75" s="3">
        <f>('First Transformation of Data'!C78/'First Transformation of Data'!C$91)*100</f>
        <v>46.972998168081254</v>
      </c>
      <c r="D75" s="3">
        <f>('First Transformation of Data'!D78/'First Transformation of Data'!D$91)*100</f>
        <v>154.78119935170179</v>
      </c>
      <c r="F75" s="3">
        <f>('First Transformation of Data'!F78/'First Transformation of Data'!F$91)*100</f>
        <v>109.89876265466816</v>
      </c>
      <c r="G75" s="3">
        <f>('First Transformation of Data'!G78/'First Transformation of Data'!G$91)*100</f>
        <v>244.29093358519856</v>
      </c>
      <c r="L75" s="3">
        <f>('First Transformation of Data'!L78/'First Transformation of Data'!L$91)*100</f>
        <v>73.583617747440272</v>
      </c>
      <c r="O75" s="3">
        <f>('First Transformation of Data'!O78/'First Transformation of Data'!O$91)*100</f>
        <v>72.547635850388147</v>
      </c>
      <c r="P75">
        <v>1984</v>
      </c>
      <c r="Q75" s="3">
        <f>('Nominal Base Year 2004'!Q75/160.5)*100</f>
        <v>64.73520249221184</v>
      </c>
    </row>
    <row r="76" spans="1:17">
      <c r="A76">
        <v>1985</v>
      </c>
      <c r="B76" s="3">
        <f>('First Transformation of Data'!B79/'First Transformation of Data'!B$91)*100</f>
        <v>82.188679245283026</v>
      </c>
      <c r="C76" s="3">
        <f>('First Transformation of Data'!C79/'First Transformation of Data'!C$91)*100</f>
        <v>50.920837262744847</v>
      </c>
      <c r="D76" s="3">
        <f>('First Transformation of Data'!D79/'First Transformation of Data'!D$91)*100</f>
        <v>143.76012965964344</v>
      </c>
      <c r="F76" s="3">
        <f>('First Transformation of Data'!F79/'First Transformation of Data'!F$91)*100</f>
        <v>106.18672665916759</v>
      </c>
      <c r="G76" s="3">
        <f>('First Transformation of Data'!G79/'First Transformation of Data'!G$91)*100</f>
        <v>231.36575853644845</v>
      </c>
      <c r="L76" s="3">
        <f>('First Transformation of Data'!L79/'First Transformation of Data'!L$91)*100</f>
        <v>75.153583617747429</v>
      </c>
      <c r="M76" s="3">
        <f>('First Transformation of Data'!M79/'First Transformation of Data'!M$91)*100</f>
        <v>78.003120124805008</v>
      </c>
      <c r="N76" s="3"/>
      <c r="O76" s="3">
        <f>('First Transformation of Data'!O79/'First Transformation of Data'!O$91)*100</f>
        <v>74.876499647141841</v>
      </c>
      <c r="P76">
        <v>1985</v>
      </c>
      <c r="Q76" s="3">
        <f>('Nominal Base Year 2004'!Q76/160.5)*100</f>
        <v>67.040498442367607</v>
      </c>
    </row>
    <row r="77" spans="1:17">
      <c r="A77">
        <v>1986</v>
      </c>
      <c r="B77" s="3">
        <f>('First Transformation of Data'!B80/'First Transformation of Data'!B$91)*100</f>
        <v>83.320754716981142</v>
      </c>
      <c r="C77" s="3">
        <f>('First Transformation of Data'!C80/'First Transformation of Data'!C$91)*100</f>
        <v>55.096672556267364</v>
      </c>
      <c r="D77" s="3">
        <f>('First Transformation of Data'!D80/'First Transformation of Data'!D$91)*100</f>
        <v>134.84602917341977</v>
      </c>
      <c r="F77" s="3">
        <f>('First Transformation of Data'!F80/'First Transformation of Data'!F$91)*100</f>
        <v>103.26209223847019</v>
      </c>
      <c r="G77" s="3">
        <f>('First Transformation of Data'!G80/'First Transformation of Data'!G$91)*100</f>
        <v>216.60309022972933</v>
      </c>
      <c r="L77" s="3">
        <f>('First Transformation of Data'!L80/'First Transformation of Data'!L$91)*100</f>
        <v>76.791808873720129</v>
      </c>
      <c r="M77" s="3">
        <f>('First Transformation of Data'!M80/'First Transformation of Data'!M$91)*100</f>
        <v>79.017160686427459</v>
      </c>
      <c r="N77" s="3">
        <f>('First Transformation of Data'!N80/'First Transformation of Data'!N$91)*100</f>
        <v>78.926598263614835</v>
      </c>
      <c r="O77" s="3">
        <f>('First Transformation of Data'!O80/'First Transformation of Data'!O$91)*100</f>
        <v>78.052223006351454</v>
      </c>
      <c r="P77">
        <v>1986</v>
      </c>
      <c r="Q77" s="3">
        <f>('Nominal Base Year 2004'!Q77/160.5)*100</f>
        <v>68.286604361370721</v>
      </c>
    </row>
    <row r="78" spans="1:17">
      <c r="A78">
        <v>1987</v>
      </c>
      <c r="B78" s="3">
        <f>('First Transformation of Data'!B81/'First Transformation of Data'!B$91)*100</f>
        <v>83.018867924528308</v>
      </c>
      <c r="C78" s="3">
        <f>('First Transformation of Data'!C81/'First Transformation of Data'!C$91)*100</f>
        <v>59.268533272630698</v>
      </c>
      <c r="D78" s="3">
        <f>('First Transformation of Data'!D81/'First Transformation of Data'!D$91)*100</f>
        <v>129.17341977309562</v>
      </c>
      <c r="F78" s="3">
        <f>('First Transformation of Data'!F81/'First Transformation of Data'!F$91)*100</f>
        <v>104.61192350956129</v>
      </c>
      <c r="G78" s="3">
        <f>('First Transformation of Data'!G81/'First Transformation of Data'!G$91)*100</f>
        <v>209.35757291765813</v>
      </c>
      <c r="L78" s="3">
        <f>('First Transformation of Data'!L81/'First Transformation of Data'!L$91)*100</f>
        <v>78.361774744027301</v>
      </c>
      <c r="M78" s="3">
        <f>('First Transformation of Data'!M81/'First Transformation of Data'!M$91)*100</f>
        <v>86.193447737909523</v>
      </c>
      <c r="N78" s="3">
        <f>('First Transformation of Data'!N81/'First Transformation of Data'!N$91)*100</f>
        <v>80.820836621941595</v>
      </c>
      <c r="O78" s="3">
        <f>('First Transformation of Data'!O81/'First Transformation of Data'!O$91)*100</f>
        <v>80.875088214537755</v>
      </c>
      <c r="P78">
        <v>1987</v>
      </c>
      <c r="Q78" s="3">
        <f>('Nominal Base Year 2004'!Q78/160.5)*100</f>
        <v>70.778816199376948</v>
      </c>
    </row>
    <row r="79" spans="1:17">
      <c r="A79">
        <v>1988</v>
      </c>
      <c r="B79" s="3">
        <f>('First Transformation of Data'!B82/'First Transformation of Data'!B$91)*100</f>
        <v>84.150943396226424</v>
      </c>
      <c r="C79" s="3">
        <f>('First Transformation of Data'!C82/'First Transformation of Data'!C$91)*100</f>
        <v>63.443645915760648</v>
      </c>
      <c r="D79" s="3">
        <f>('First Transformation of Data'!D82/'First Transformation of Data'!D$91)*100</f>
        <v>125.76985413290112</v>
      </c>
      <c r="F79" s="3">
        <f>('First Transformation of Data'!F82/'First Transformation of Data'!F$91)*100</f>
        <v>104.27446569178854</v>
      </c>
      <c r="G79" s="3">
        <f>('First Transformation of Data'!G82/'First Transformation of Data'!G$91)*100</f>
        <v>201.14950102869363</v>
      </c>
      <c r="L79" s="3">
        <f>('First Transformation of Data'!L82/'First Transformation of Data'!L$91)*100</f>
        <v>79.522184300341294</v>
      </c>
      <c r="M79" s="3">
        <f>('First Transformation of Data'!M82/'First Transformation of Data'!M$91)*100</f>
        <v>92.823712948517951</v>
      </c>
      <c r="N79" s="3">
        <f>('First Transformation of Data'!N82/'First Transformation of Data'!N$91)*100</f>
        <v>83.741120757695342</v>
      </c>
      <c r="O79" s="3">
        <f>('First Transformation of Data'!O82/'First Transformation of Data'!O$91)*100</f>
        <v>82.498235709244895</v>
      </c>
      <c r="P79">
        <v>1988</v>
      </c>
      <c r="Q79" s="3">
        <f>('Nominal Base Year 2004'!Q79/160.5)*100</f>
        <v>73.707165109034264</v>
      </c>
    </row>
    <row r="80" spans="1:17">
      <c r="A80">
        <v>1989</v>
      </c>
      <c r="B80" s="3">
        <f>('First Transformation of Data'!B83/'First Transformation of Data'!B$91)*100</f>
        <v>86.566037735849051</v>
      </c>
      <c r="C80" s="3">
        <f>('First Transformation of Data'!C83/'First Transformation of Data'!C$91)*100</f>
        <v>67.529872560603266</v>
      </c>
      <c r="D80" s="3">
        <f>('First Transformation of Data'!D83/'First Transformation of Data'!D$91)*100</f>
        <v>123.33873581847648</v>
      </c>
      <c r="F80" s="3">
        <f>('First Transformation of Data'!F83/'First Transformation of Data'!F$91)*100</f>
        <v>104.3869516310461</v>
      </c>
      <c r="G80" s="3">
        <f>('First Transformation of Data'!G83/'First Transformation of Data'!G$91)*100</f>
        <v>195.52597603863887</v>
      </c>
      <c r="L80" s="3">
        <f>('First Transformation of Data'!L83/'First Transformation of Data'!L$91)*100</f>
        <v>82.525597269624569</v>
      </c>
      <c r="M80" s="3">
        <f>('First Transformation of Data'!M83/'First Transformation of Data'!M$91)*100</f>
        <v>98.205928237129498</v>
      </c>
      <c r="N80" s="3">
        <f>('First Transformation of Data'!N83/'First Transformation of Data'!N$91)*100</f>
        <v>85.87213891081295</v>
      </c>
      <c r="O80" s="3">
        <f>('First Transformation of Data'!O83/'First Transformation of Data'!O$91)*100</f>
        <v>84.121383203952021</v>
      </c>
      <c r="P80">
        <v>1989</v>
      </c>
      <c r="Q80" s="3">
        <f>('Nominal Base Year 2004'!Q80/160.5)*100</f>
        <v>77.258566978193144</v>
      </c>
    </row>
    <row r="81" spans="1:17">
      <c r="A81">
        <v>1990</v>
      </c>
      <c r="B81" s="3">
        <f>('First Transformation of Data'!B84/'First Transformation of Data'!B$91)*100</f>
        <v>88.603773584905667</v>
      </c>
      <c r="C81" s="3">
        <f>('First Transformation of Data'!C84/'First Transformation of Data'!C$91)*100</f>
        <v>73.006839885965775</v>
      </c>
      <c r="D81" s="3">
        <f>('First Transformation of Data'!D84/'First Transformation of Data'!D$91)*100</f>
        <v>120.90761750405186</v>
      </c>
      <c r="F81" s="3">
        <f>('First Transformation of Data'!F84/'First Transformation of Data'!F$91)*100</f>
        <v>104.83689538807648</v>
      </c>
      <c r="G81" s="3">
        <f>('First Transformation of Data'!G84/'First Transformation of Data'!G$91)*100</f>
        <v>186.83589469496735</v>
      </c>
      <c r="L81" s="3">
        <f>('First Transformation of Data'!L84/'First Transformation of Data'!L$91)*100</f>
        <v>87.440273037542653</v>
      </c>
      <c r="M81" s="3">
        <f>('First Transformation of Data'!M84/'First Transformation of Data'!M$91)*100</f>
        <v>100.07800312012482</v>
      </c>
      <c r="N81" s="3">
        <f>('First Transformation of Data'!N84/'First Transformation of Data'!N$91)*100</f>
        <v>86.898184688239937</v>
      </c>
      <c r="O81" s="3">
        <f>('First Transformation of Data'!O84/'First Transformation of Data'!O$91)*100</f>
        <v>85.391672547635849</v>
      </c>
      <c r="P81">
        <v>1990</v>
      </c>
      <c r="Q81" s="3">
        <f>('Nominal Base Year 2004'!Q81/160.5)*100</f>
        <v>81.433021806853574</v>
      </c>
    </row>
    <row r="82" spans="1:17">
      <c r="A82">
        <v>1991</v>
      </c>
      <c r="B82" s="3">
        <f>('First Transformation of Data'!B85/'First Transformation of Data'!B$91)*100</f>
        <v>91.924528301886781</v>
      </c>
      <c r="C82" s="3">
        <f>('First Transformation of Data'!C85/'First Transformation of Data'!C$91)*100</f>
        <v>76.806535650150494</v>
      </c>
      <c r="D82" s="3">
        <f>('First Transformation of Data'!D85/'First Transformation of Data'!D$91)*100</f>
        <v>118.15235008103728</v>
      </c>
      <c r="F82" s="3">
        <f>('First Transformation of Data'!F85/'First Transformation of Data'!F$91)*100</f>
        <v>106.41169853768278</v>
      </c>
      <c r="G82" s="3">
        <f>('First Transformation of Data'!G85/'First Transformation of Data'!G$91)*100</f>
        <v>177.86075662061342</v>
      </c>
      <c r="L82" s="3">
        <f>('First Transformation of Data'!L85/'First Transformation of Data'!L$91)*100</f>
        <v>90.238907849829346</v>
      </c>
      <c r="M82" s="3">
        <f>('First Transformation of Data'!M85/'First Transformation of Data'!M$91)*100</f>
        <v>100.07800312012482</v>
      </c>
      <c r="N82" s="3">
        <f>('First Transformation of Data'!N85/'First Transformation of Data'!N$91)*100</f>
        <v>90.686661404893457</v>
      </c>
      <c r="O82" s="3">
        <f>('First Transformation of Data'!O85/'First Transformation of Data'!O$91)*100</f>
        <v>88.42625264643614</v>
      </c>
      <c r="P82">
        <v>1991</v>
      </c>
      <c r="Q82" s="3">
        <f>('Nominal Base Year 2004'!Q82/160.5)*100</f>
        <v>84.859813084112147</v>
      </c>
    </row>
    <row r="83" spans="1:17">
      <c r="A83">
        <v>1992</v>
      </c>
      <c r="B83" s="3">
        <f>('First Transformation of Data'!B86/'First Transformation of Data'!B$91)*100</f>
        <v>93.735849056603769</v>
      </c>
      <c r="C83" s="3">
        <f>('First Transformation of Data'!C86/'First Transformation of Data'!C$91)*100</f>
        <v>81.028981893994413</v>
      </c>
      <c r="D83" s="3">
        <f>('First Transformation of Data'!D86/'First Transformation of Data'!D$91)*100</f>
        <v>117.3419773095624</v>
      </c>
      <c r="F83" s="3">
        <f>('First Transformation of Data'!F86/'First Transformation of Data'!F$91)*100</f>
        <v>106.18672665916759</v>
      </c>
      <c r="G83" s="3">
        <f>('First Transformation of Data'!G86/'First Transformation of Data'!G$91)*100</f>
        <v>165.72046380292039</v>
      </c>
      <c r="L83" s="3">
        <f>('First Transformation of Data'!L86/'First Transformation of Data'!L$91)*100</f>
        <v>92.764505119453929</v>
      </c>
      <c r="M83" s="3">
        <f>('First Transformation of Data'!M86/'First Transformation of Data'!M$91)*100</f>
        <v>100.07800312012482</v>
      </c>
      <c r="N83" s="3">
        <f>('First Transformation of Data'!N86/'First Transformation of Data'!N$91)*100</f>
        <v>91.633780584056822</v>
      </c>
      <c r="O83" s="3">
        <f>('First Transformation of Data'!O86/'First Transformation of Data'!O$91)*100</f>
        <v>90.613973182780541</v>
      </c>
      <c r="P83">
        <v>1992</v>
      </c>
      <c r="Q83" s="3">
        <f>('Nominal Base Year 2004'!Q83/160.5)*100</f>
        <v>87.414330218068542</v>
      </c>
    </row>
    <row r="84" spans="1:17">
      <c r="A84">
        <v>1993</v>
      </c>
      <c r="B84" s="3">
        <f>('First Transformation of Data'!B87/'First Transformation of Data'!B$91)*100</f>
        <v>95.622641509433976</v>
      </c>
      <c r="C84" s="3">
        <f>('First Transformation of Data'!C87/'First Transformation of Data'!C$91)*100</f>
        <v>83.874056489581179</v>
      </c>
      <c r="D84" s="3">
        <f>('First Transformation of Data'!D87/'First Transformation of Data'!D$91)*100</f>
        <v>114.58670988654782</v>
      </c>
      <c r="F84" s="3">
        <f>('First Transformation of Data'!F87/'First Transformation of Data'!F$91)*100</f>
        <v>105.62429696287965</v>
      </c>
      <c r="G84" s="3">
        <f>('First Transformation of Data'!G87/'First Transformation of Data'!G$91)*100</f>
        <v>154.22447729430399</v>
      </c>
      <c r="I84" s="3">
        <f>('First Transformation of Data'!I87/'First Transformation of Data'!I$91)*100</f>
        <v>300.99928256636258</v>
      </c>
      <c r="J84" s="3">
        <f>('First Transformation of Data'!J87/'First Transformation of Data'!J$91)*100</f>
        <v>353.03565804668096</v>
      </c>
      <c r="L84" s="3">
        <f>('First Transformation of Data'!L87/'First Transformation of Data'!L$91)*100</f>
        <v>94.607508532423196</v>
      </c>
      <c r="M84" s="3">
        <f>('First Transformation of Data'!M87/'First Transformation of Data'!M$91)*100</f>
        <v>100</v>
      </c>
      <c r="N84" s="3">
        <f>('First Transformation of Data'!N87/'First Transformation of Data'!N$91)*100</f>
        <v>93.764798737174431</v>
      </c>
      <c r="O84" s="3">
        <f>('First Transformation of Data'!O87/'First Transformation of Data'!O$91)*100</f>
        <v>92.801693719124927</v>
      </c>
      <c r="P84">
        <v>1993</v>
      </c>
      <c r="Q84" s="3">
        <f>('Nominal Base Year 2004'!Q84/160.5)*100</f>
        <v>90.031152647975077</v>
      </c>
    </row>
    <row r="85" spans="1:17">
      <c r="A85">
        <v>1994</v>
      </c>
      <c r="B85" s="3">
        <f>('First Transformation of Data'!B88/'First Transformation of Data'!B$91)*100</f>
        <v>95.622641509433976</v>
      </c>
      <c r="C85" s="3">
        <f>('First Transformation of Data'!C88/'First Transformation of Data'!C$91)*100</f>
        <v>86.904129585668386</v>
      </c>
      <c r="D85" s="3">
        <f>('First Transformation of Data'!D88/'First Transformation of Data'!D$91)*100</f>
        <v>113.290113452188</v>
      </c>
      <c r="F85" s="3">
        <f>('First Transformation of Data'!F88/'First Transformation of Data'!F$91)*100</f>
        <v>105.51181102362204</v>
      </c>
      <c r="G85" s="3">
        <f>('First Transformation of Data'!G88/'First Transformation of Data'!G$91)*100</f>
        <v>146.09547936145339</v>
      </c>
      <c r="I85" s="3">
        <f>('First Transformation of Data'!I88/'First Transformation of Data'!I$91)*100</f>
        <v>266.38310956236546</v>
      </c>
      <c r="J85" s="3">
        <f>('First Transformation of Data'!J88/'First Transformation of Data'!J$91)*100</f>
        <v>305.42044301361233</v>
      </c>
      <c r="L85" s="3">
        <f>('First Transformation of Data'!L88/'First Transformation of Data'!L$91)*100</f>
        <v>96.38225255972695</v>
      </c>
      <c r="M85" s="3">
        <f>('First Transformation of Data'!M88/'First Transformation of Data'!M$91)*100</f>
        <v>99.921996879875195</v>
      </c>
      <c r="N85" s="3">
        <f>('First Transformation of Data'!N88/'First Transformation of Data'!N$91)*100</f>
        <v>98.263614838200482</v>
      </c>
      <c r="O85" s="3">
        <f>('First Transformation of Data'!O88/'First Transformation of Data'!O$91)*100</f>
        <v>95.977417078334511</v>
      </c>
      <c r="P85">
        <v>1994</v>
      </c>
      <c r="Q85" s="3">
        <f>('Nominal Base Year 2004'!Q85/160.5)*100</f>
        <v>92.336448598130843</v>
      </c>
    </row>
    <row r="86" spans="1:17">
      <c r="A86">
        <v>1995</v>
      </c>
      <c r="B86" s="3">
        <f>('First Transformation of Data'!B89/'First Transformation of Data'!B$91)*100</f>
        <v>97.811320754716974</v>
      </c>
      <c r="C86" s="3">
        <f>('First Transformation of Data'!C89/'First Transformation of Data'!C$91)*100</f>
        <v>90.261563309594266</v>
      </c>
      <c r="D86" s="3">
        <f>('First Transformation of Data'!D89/'First Transformation of Data'!D$91)*100</f>
        <v>110.37277147487843</v>
      </c>
      <c r="F86" s="3">
        <f>('First Transformation of Data'!F89/'First Transformation of Data'!F$91)*100</f>
        <v>103.59955005624295</v>
      </c>
      <c r="G86" s="3">
        <f>('First Transformation of Data'!G89/'First Transformation of Data'!G$91)*100</f>
        <v>134.09747085368147</v>
      </c>
      <c r="I86" s="3">
        <f>('First Transformation of Data'!I89/'First Transformation of Data'!I$91)*100</f>
        <v>214.4409142154351</v>
      </c>
      <c r="J86" s="3">
        <f>('First Transformation of Data'!J89/'First Transformation of Data'!J$91)*100</f>
        <v>227.1267102914932</v>
      </c>
      <c r="L86" s="3">
        <f>('First Transformation of Data'!L89/'First Transformation of Data'!L$91)*100</f>
        <v>99.522184300341308</v>
      </c>
      <c r="M86" s="3">
        <f>('First Transformation of Data'!M89/'First Transformation of Data'!M$91)*100</f>
        <v>99.921996879875195</v>
      </c>
      <c r="N86" s="3">
        <f>('First Transformation of Data'!N89/'First Transformation of Data'!N$91)*100</f>
        <v>101.89423835832673</v>
      </c>
      <c r="O86" s="3">
        <f>('First Transformation of Data'!O89/'First Transformation of Data'!O$91)*100</f>
        <v>98.094565984474244</v>
      </c>
      <c r="P86">
        <v>1995</v>
      </c>
      <c r="Q86" s="3">
        <f>('Nominal Base Year 2004'!Q86/160.5)*100</f>
        <v>94.953271028037392</v>
      </c>
    </row>
    <row r="87" spans="1:17">
      <c r="A87">
        <v>1996</v>
      </c>
      <c r="B87" s="3">
        <f>('First Transformation of Data'!B90/'First Transformation of Data'!B$91)*100</f>
        <v>99.471698113207552</v>
      </c>
      <c r="C87" s="3">
        <f>('First Transformation of Data'!C90/'First Transformation of Data'!C$91)*100</f>
        <v>95.374314837096534</v>
      </c>
      <c r="D87" s="3">
        <f>('First Transformation of Data'!D90/'First Transformation of Data'!D$91)*100</f>
        <v>104.53808752025931</v>
      </c>
      <c r="F87" s="3">
        <f>('First Transformation of Data'!F90/'First Transformation of Data'!F$91)*100</f>
        <v>102.02474690663668</v>
      </c>
      <c r="G87" s="3">
        <f>('First Transformation of Data'!G90/'First Transformation of Data'!G$91)*100</f>
        <v>116.74439831797004</v>
      </c>
      <c r="I87" s="3">
        <f>('First Transformation of Data'!I90/'First Transformation of Data'!I$91)*100</f>
        <v>148.35502715998769</v>
      </c>
      <c r="J87" s="3">
        <f>('First Transformation of Data'!J90/'First Transformation of Data'!J$91)*100</f>
        <v>152.13983273261715</v>
      </c>
      <c r="L87" s="3">
        <f>('First Transformation of Data'!L90/'First Transformation of Data'!L$91)*100</f>
        <v>99.249146757679185</v>
      </c>
      <c r="M87" s="3">
        <f>('First Transformation of Data'!M90/'First Transformation of Data'!M$91)*100</f>
        <v>99.921996879875195</v>
      </c>
      <c r="N87" s="3">
        <f>('First Transformation of Data'!N90/'First Transformation of Data'!N$91)*100</f>
        <v>102.44672454617208</v>
      </c>
      <c r="O87" s="3">
        <f>('First Transformation of Data'!O90/'First Transformation of Data'!O$91)*100</f>
        <v>99.788285109386038</v>
      </c>
      <c r="P87">
        <v>1996</v>
      </c>
      <c r="Q87" s="3">
        <f>('Nominal Base Year 2004'!Q87/160.5)*100</f>
        <v>97.757009345794401</v>
      </c>
    </row>
    <row r="88" spans="1:17">
      <c r="A88">
        <v>1997</v>
      </c>
      <c r="B88" s="3">
        <f>('First Transformation of Data'!B91/'First Transformation of Data'!B$91)*100</f>
        <v>100</v>
      </c>
      <c r="C88" s="3">
        <f>('First Transformation of Data'!C91/'First Transformation of Data'!C$91)*100</f>
        <v>100</v>
      </c>
      <c r="D88" s="3">
        <f>('First Transformation of Data'!D91/'First Transformation of Data'!D$91)*100</f>
        <v>100</v>
      </c>
      <c r="E88" s="3">
        <f>('First Transformation of Data'!E91/'First Transformation of Data'!E$91)*100</f>
        <v>100</v>
      </c>
      <c r="F88" s="3">
        <f>('First Transformation of Data'!F91/'First Transformation of Data'!F$91)*100</f>
        <v>100</v>
      </c>
      <c r="G88" s="3">
        <f>('First Transformation of Data'!G91/'First Transformation of Data'!G$91)*100</f>
        <v>100</v>
      </c>
      <c r="H88" s="3">
        <f>('First Transformation of Data'!H91/'First Transformation of Data'!H$91)*100</f>
        <v>100</v>
      </c>
      <c r="I88" s="3">
        <f>('First Transformation of Data'!I91/'First Transformation of Data'!I$91)*100</f>
        <v>100</v>
      </c>
      <c r="J88" s="3">
        <f>('First Transformation of Data'!J91/'First Transformation of Data'!J$91)*100</f>
        <v>100</v>
      </c>
      <c r="L88" s="3">
        <f>('First Transformation of Data'!L91/'First Transformation of Data'!L$91)*100</f>
        <v>100</v>
      </c>
      <c r="M88" s="3">
        <f>('First Transformation of Data'!M91/'First Transformation of Data'!M$91)*100</f>
        <v>100</v>
      </c>
      <c r="N88" s="3">
        <f>('First Transformation of Data'!N91/'First Transformation of Data'!N$91)*100</f>
        <v>100</v>
      </c>
      <c r="O88" s="3">
        <f>('First Transformation of Data'!O91/'First Transformation of Data'!O$91)*100</f>
        <v>100</v>
      </c>
      <c r="P88">
        <v>1997</v>
      </c>
      <c r="Q88" s="3">
        <f>('Nominal Base Year 2004'!Q88/160.5)*100</f>
        <v>100</v>
      </c>
    </row>
    <row r="89" spans="1:17">
      <c r="A89">
        <v>1998</v>
      </c>
      <c r="B89" s="3">
        <f>('First Transformation of Data'!B92/'First Transformation of Data'!B$91)*100</f>
        <v>96.150943396226424</v>
      </c>
      <c r="C89" s="3">
        <f>('First Transformation of Data'!C92/'First Transformation of Data'!C$91)*100</f>
        <v>97.091332169866192</v>
      </c>
      <c r="D89" s="3">
        <f>('First Transformation of Data'!D92/'First Transformation of Data'!D$91)*100</f>
        <v>95.9481361426256</v>
      </c>
      <c r="E89" s="3">
        <f>('First Transformation of Data'!E92/'First Transformation of Data'!E$91)*100</f>
        <v>93</v>
      </c>
      <c r="F89" s="3">
        <f>('First Transformation of Data'!F92/'First Transformation of Data'!F$91)*100</f>
        <v>95.838020247469061</v>
      </c>
      <c r="G89" s="3">
        <f>('First Transformation of Data'!G92/'First Transformation of Data'!G$91)*100</f>
        <v>85.340323080565128</v>
      </c>
      <c r="H89" s="3">
        <f>('First Transformation of Data'!H92/'First Transformation of Data'!H$91)*100</f>
        <v>97.6</v>
      </c>
      <c r="I89" s="3">
        <f>('First Transformation of Data'!I92/'First Transformation of Data'!I$91)*100</f>
        <v>59.731474838577427</v>
      </c>
      <c r="J89" s="3">
        <f>('First Transformation of Data'!J92/'First Transformation of Data'!J$91)*100</f>
        <v>61.790950764600908</v>
      </c>
      <c r="L89" s="3">
        <f>('First Transformation of Data'!L92/'First Transformation of Data'!L$91)*100</f>
        <v>99.931740614334473</v>
      </c>
      <c r="M89" s="3">
        <f>('First Transformation of Data'!M92/'First Transformation of Data'!M$91)*100</f>
        <v>100</v>
      </c>
      <c r="N89" s="3">
        <f>('First Transformation of Data'!N92/'First Transformation of Data'!N$91)*100</f>
        <v>97.474348855564315</v>
      </c>
      <c r="O89" s="3">
        <f>('First Transformation of Data'!O92/'First Transformation of Data'!O$91)*100</f>
        <v>99.294283697953418</v>
      </c>
      <c r="P89">
        <v>1998</v>
      </c>
      <c r="Q89" s="3">
        <f>('Nominal Base Year 2004'!Q89/160.5)*100</f>
        <v>101.55763239875388</v>
      </c>
    </row>
    <row r="90" spans="1:17">
      <c r="A90">
        <v>1999</v>
      </c>
      <c r="B90" s="3">
        <f>('First Transformation of Data'!B93/'First Transformation of Data'!B$91)*100</f>
        <v>95.471698113207552</v>
      </c>
      <c r="C90" s="3">
        <f>('First Transformation of Data'!C93/'First Transformation of Data'!C$91)*100</f>
        <v>86.043814293302106</v>
      </c>
      <c r="D90" s="3">
        <f>('First Transformation of Data'!D93/'First Transformation of Data'!D$91)*100</f>
        <v>88.978930307941653</v>
      </c>
      <c r="E90" s="3">
        <f>('First Transformation of Data'!E93/'First Transformation of Data'!E$91)*100</f>
        <v>78.8</v>
      </c>
      <c r="F90" s="3">
        <f>('First Transformation of Data'!F93/'First Transformation of Data'!F$91)*100</f>
        <v>91.901012373453312</v>
      </c>
      <c r="G90" s="3">
        <f>('First Transformation of Data'!G93/'First Transformation of Data'!G$91)*100</f>
        <v>73.438960519154691</v>
      </c>
      <c r="H90" s="3">
        <f>('First Transformation of Data'!H93/'First Transformation of Data'!H$91)*100</f>
        <v>94.8</v>
      </c>
      <c r="I90" s="3">
        <f>('First Transformation of Data'!I93/'First Transformation of Data'!I$91)*100</f>
        <v>38.879778620477609</v>
      </c>
      <c r="J90" s="3">
        <f>('First Transformation of Data'!J93/'First Transformation of Data'!J$91)*100</f>
        <v>35.847009833082552</v>
      </c>
      <c r="L90" s="3">
        <f>('First Transformation of Data'!L93/'First Transformation of Data'!L$91)*100</f>
        <v>99.590443686006822</v>
      </c>
      <c r="M90" s="3">
        <f>('First Transformation of Data'!M93/'First Transformation of Data'!M$91)*100</f>
        <v>100.07800312012482</v>
      </c>
      <c r="N90" s="3">
        <f>('First Transformation of Data'!N93/'First Transformation of Data'!N$91)*100</f>
        <v>96.527229676400935</v>
      </c>
      <c r="O90" s="3">
        <f>('First Transformation of Data'!O93/'First Transformation of Data'!O$91)*100</f>
        <v>98.517995765702196</v>
      </c>
      <c r="P90">
        <v>1999</v>
      </c>
      <c r="Q90" s="3">
        <f>('Nominal Base Year 2004'!Q90/160.5)*100</f>
        <v>103.80062305295949</v>
      </c>
    </row>
    <row r="91" spans="1:17">
      <c r="A91">
        <v>2000</v>
      </c>
      <c r="B91" s="3">
        <f>('First Transformation of Data'!B94/'First Transformation of Data'!B$91)*100</f>
        <v>96.981132075471692</v>
      </c>
      <c r="C91" s="3">
        <f>('First Transformation of Data'!C94/'First Transformation of Data'!C$91)*100</f>
        <v>77.719965746371386</v>
      </c>
      <c r="D91" s="3">
        <f>('First Transformation of Data'!D94/'First Transformation of Data'!D$91)*100</f>
        <v>80.875202593192867</v>
      </c>
      <c r="E91" s="3">
        <f>('First Transformation of Data'!E94/'First Transformation of Data'!E$91)*100</f>
        <v>64.900000000000006</v>
      </c>
      <c r="F91" s="3">
        <f>('First Transformation of Data'!F94/'First Transformation of Data'!F$91)*100</f>
        <v>90.21372328458942</v>
      </c>
      <c r="G91" s="3">
        <f>('First Transformation of Data'!G94/'First Transformation of Data'!G$91)*100</f>
        <v>65.793680428951802</v>
      </c>
      <c r="H91" s="3">
        <f>('First Transformation of Data'!H94/'First Transformation of Data'!H$91)*100</f>
        <v>92.2</v>
      </c>
      <c r="I91" s="3">
        <f>('First Transformation of Data'!I94/'First Transformation of Data'!I$91)*100</f>
        <v>31.372348057804654</v>
      </c>
      <c r="J91" s="3">
        <f>('First Transformation of Data'!J94/'First Transformation of Data'!J$91)*100</f>
        <v>28.166007628512439</v>
      </c>
      <c r="L91" s="3">
        <f>('First Transformation of Data'!L94/'First Transformation of Data'!L$91)*100</f>
        <v>100.88737201365188</v>
      </c>
      <c r="M91" s="3">
        <f>('First Transformation of Data'!M94/'First Transformation of Data'!M$91)*100</f>
        <v>100.85803432137288</v>
      </c>
      <c r="N91" s="3">
        <f>('First Transformation of Data'!N94/'First Transformation of Data'!N$91)*100</f>
        <v>96.448303078137329</v>
      </c>
      <c r="O91" s="3">
        <f>('First Transformation of Data'!O94/'First Transformation of Data'!O$91)*100</f>
        <v>98.517995765702196</v>
      </c>
      <c r="P91">
        <v>2000</v>
      </c>
      <c r="Q91" s="3">
        <f>('Nominal Base Year 2004'!Q91/160.5)*100</f>
        <v>107.28971962616822</v>
      </c>
    </row>
    <row r="92" spans="1:17">
      <c r="A92">
        <v>2001</v>
      </c>
      <c r="B92" s="3">
        <f>('First Transformation of Data'!B95/'First Transformation of Data'!B$91)*100</f>
        <v>104</v>
      </c>
      <c r="C92" s="3">
        <f>('First Transformation of Data'!C95/'First Transformation of Data'!C$91)*100</f>
        <v>69.755635769749134</v>
      </c>
      <c r="D92" s="3">
        <f>('First Transformation of Data'!D95/'First Transformation of Data'!D$91)*100</f>
        <v>72.609400324149092</v>
      </c>
      <c r="E92" s="3">
        <f>('First Transformation of Data'!E95/'First Transformation of Data'!E$91)*100</f>
        <v>53.2</v>
      </c>
      <c r="F92" s="3">
        <f>('First Transformation of Data'!F95/'First Transformation of Data'!F$91)*100</f>
        <v>86.839145106861636</v>
      </c>
      <c r="G92" s="3">
        <f>('First Transformation of Data'!G95/'First Transformation of Data'!G$91)*100</f>
        <v>57.91142252582717</v>
      </c>
      <c r="H92" s="3">
        <f>('First Transformation of Data'!H95/'First Transformation of Data'!H$91)*100</f>
        <v>87</v>
      </c>
      <c r="I92" s="3">
        <f>('First Transformation of Data'!I95/'First Transformation of Data'!I$91)*100</f>
        <v>22.127703187455161</v>
      </c>
      <c r="J92" s="3">
        <f>('First Transformation of Data'!J95/'First Transformation of Data'!J$91)*100</f>
        <v>18.917311124330759</v>
      </c>
      <c r="L92" s="3">
        <f>('First Transformation of Data'!L95/'First Transformation of Data'!L$91)*100</f>
        <v>101.09215017064845</v>
      </c>
      <c r="M92" s="3">
        <f>('First Transformation of Data'!M95/'First Transformation of Data'!M$91)*100</f>
        <v>103.35413416536663</v>
      </c>
      <c r="N92" s="3">
        <f>('First Transformation of Data'!N95/'First Transformation of Data'!N$91)*100</f>
        <v>94.790844514601417</v>
      </c>
      <c r="O92" s="3">
        <f>('First Transformation of Data'!O95/'First Transformation of Data'!O$91)*100</f>
        <v>98.02399435426959</v>
      </c>
      <c r="P92">
        <v>2001</v>
      </c>
      <c r="Q92" s="3">
        <f>('Nominal Base Year 2004'!Q92/160.5)*100</f>
        <v>110.34267912772586</v>
      </c>
    </row>
    <row r="93" spans="1:17">
      <c r="A93">
        <v>2002</v>
      </c>
      <c r="B93" s="3">
        <f>('First Transformation of Data'!B96/'First Transformation of Data'!B$91)*100</f>
        <v>102.79245283018868</v>
      </c>
      <c r="C93" s="3">
        <f>('First Transformation of Data'!C96/'First Transformation of Data'!C$91)*100</f>
        <v>63.581310815547099</v>
      </c>
      <c r="D93" s="3">
        <f>('First Transformation of Data'!D96/'First Transformation of Data'!D$91)*100</f>
        <v>64.99189627228526</v>
      </c>
      <c r="E93" s="3">
        <f>('First Transformation of Data'!E96/'First Transformation of Data'!E$91)*100</f>
        <v>46.5</v>
      </c>
      <c r="F93" s="3">
        <f>('First Transformation of Data'!F96/'First Transformation of Data'!F$91)*100</f>
        <v>82.564679415073115</v>
      </c>
      <c r="G93" s="3">
        <f>('First Transformation of Data'!G96/'First Transformation of Data'!G$91)*100</f>
        <v>51.477389485604398</v>
      </c>
      <c r="H93" s="3">
        <f>('First Transformation of Data'!H96/'First Transformation of Data'!H$91)*100</f>
        <v>81.3</v>
      </c>
      <c r="I93" s="3">
        <f>('First Transformation of Data'!I96/'First Transformation of Data'!I$91)*100</f>
        <v>17.218407297324998</v>
      </c>
      <c r="J93" s="3">
        <f>('First Transformation of Data'!J96/'First Transformation of Data'!J$91)*100</f>
        <v>13.85729782692375</v>
      </c>
      <c r="L93" s="3">
        <f>('First Transformation of Data'!L96/'First Transformation of Data'!L$91)*100</f>
        <v>102.04778156996588</v>
      </c>
      <c r="M93" s="3">
        <f>('First Transformation of Data'!M96/'First Transformation of Data'!M$91)*100</f>
        <v>105.53822152886116</v>
      </c>
      <c r="N93" s="3">
        <f>('First Transformation of Data'!N96/'First Transformation of Data'!N$91)*100</f>
        <v>91.318074191002367</v>
      </c>
      <c r="O93" s="3">
        <f>('First Transformation of Data'!O96/'First Transformation of Data'!O$91)*100</f>
        <v>96.89484827099507</v>
      </c>
      <c r="P93">
        <v>2002</v>
      </c>
      <c r="Q93" s="3">
        <f>('Nominal Base Year 2004'!Q93/160.5)*100</f>
        <v>112.08722741433021</v>
      </c>
    </row>
    <row r="94" spans="1:17">
      <c r="A94">
        <v>2003</v>
      </c>
      <c r="B94" s="3">
        <f>('First Transformation of Data'!B97/'First Transformation of Data'!B$91)*100</f>
        <v>105.28301886792453</v>
      </c>
      <c r="C94" s="3">
        <f>('First Transformation of Data'!C97/'First Transformation of Data'!C$91)*100</f>
        <v>56.558594300456356</v>
      </c>
      <c r="D94" s="3">
        <f>('First Transformation of Data'!D97/'First Transformation of Data'!D$91)*100</f>
        <v>56.56401944894651</v>
      </c>
      <c r="E94" s="3">
        <f>('First Transformation of Data'!E97/'First Transformation of Data'!E$91)*100</f>
        <v>39.700000000000003</v>
      </c>
      <c r="F94" s="3">
        <f>('First Transformation of Data'!F97/'First Transformation of Data'!F$91)*100</f>
        <v>78.177727784026999</v>
      </c>
      <c r="G94" s="3">
        <f>('First Transformation of Data'!G97/'First Transformation of Data'!G$91)*100</f>
        <v>46.012744574037875</v>
      </c>
      <c r="H94" s="3">
        <f>('First Transformation of Data'!H97/'First Transformation of Data'!H$91)*100</f>
        <v>75.099999999999994</v>
      </c>
      <c r="I94" s="3">
        <f>('First Transformation of Data'!I97/'First Transformation of Data'!I$91)*100</f>
        <v>13.779850363841343</v>
      </c>
      <c r="J94" s="3">
        <f>('First Transformation of Data'!J97/'First Transformation of Data'!J$91)*100</f>
        <v>10.490954263918537</v>
      </c>
      <c r="L94" s="3">
        <f>('First Transformation of Data'!L97/'First Transformation of Data'!L$91)*100</f>
        <v>102.18430034129693</v>
      </c>
      <c r="M94" s="3">
        <f>('First Transformation of Data'!M97/'First Transformation of Data'!M$91)*100</f>
        <v>109.18622969678651</v>
      </c>
      <c r="N94" s="3">
        <f>('First Transformation of Data'!N97/'First Transformation of Data'!N$91)*100</f>
        <v>88.871349644830303</v>
      </c>
      <c r="O94" s="3">
        <f>('First Transformation of Data'!O97/'First Transformation of Data'!O$91)*100</f>
        <v>95.059985885673953</v>
      </c>
      <c r="P94">
        <v>2003</v>
      </c>
      <c r="Q94" s="3">
        <f>('Nominal Base Year 2004'!Q94/160.5)*100</f>
        <v>114.6417445482866</v>
      </c>
    </row>
    <row r="95" spans="1:17">
      <c r="A95">
        <v>2004</v>
      </c>
      <c r="B95" s="3">
        <f>('First Transformation of Data'!B98/'First Transformation of Data'!B$91)*100</f>
        <v>107.24528301886791</v>
      </c>
      <c r="C95" s="3">
        <f>('First Transformation of Data'!C98/'First Transformation of Data'!C$91)*100</f>
        <v>50.85507607702008</v>
      </c>
      <c r="D95" s="3">
        <f>('First Transformation of Data'!D98/'First Transformation of Data'!D$91)*100</f>
        <v>48.622366288492699</v>
      </c>
      <c r="E95" s="3">
        <f>('First Transformation of Data'!E98/'First Transformation of Data'!E$91)*100</f>
        <v>35</v>
      </c>
      <c r="F95" s="3">
        <f>('First Transformation of Data'!F98/'First Transformation of Data'!F$91)*100</f>
        <v>74.240719910011251</v>
      </c>
      <c r="G95" s="3">
        <f>('First Transformation of Data'!G98/'First Transformation of Data'!G$91)*100</f>
        <v>42.102244577698706</v>
      </c>
      <c r="H95" s="3">
        <f>('First Transformation of Data'!H98/'First Transformation of Data'!H$91)*100</f>
        <v>66.400000000000006</v>
      </c>
      <c r="I95" s="3">
        <f>('First Transformation of Data'!I98/'First Transformation of Data'!I$91)*100</f>
        <v>12.221994465511941</v>
      </c>
      <c r="J95" s="3">
        <f>('First Transformation of Data'!J98/'First Transformation of Data'!J$91)*100</f>
        <v>8.4893445778073282</v>
      </c>
      <c r="K95" s="4" t="s">
        <v>97</v>
      </c>
      <c r="L95" s="3">
        <f>('First Transformation of Data'!L98/'First Transformation of Data'!L$91)*100</f>
        <v>102.11604095563141</v>
      </c>
      <c r="M95" s="3">
        <f>('First Transformation of Data'!M98/'First Transformation of Data'!M$91)*100</f>
        <v>112.96033401642318</v>
      </c>
      <c r="N95" s="3">
        <f>('First Transformation of Data'!N98/'First Transformation of Data'!N$91)*100</f>
        <v>90.765588003157063</v>
      </c>
      <c r="O95" s="3">
        <f>('First Transformation of Data'!O98/'First Transformation of Data'!O$91)*100</f>
        <v>94.495412844036707</v>
      </c>
      <c r="P95">
        <v>2004</v>
      </c>
      <c r="Q95" s="3">
        <f>('Nominal Base Year 2004'!Q95/160.5)*100</f>
        <v>117.69470404984423</v>
      </c>
    </row>
    <row r="96" spans="1:17">
      <c r="A96">
        <v>2005</v>
      </c>
      <c r="B96" s="3">
        <f>('First Transformation of Data'!B99/'First Transformation of Data'!B$91)*100</f>
        <v>113.81132075471699</v>
      </c>
      <c r="C96" s="3">
        <f>('First Transformation of Data'!C99/'First Transformation of Data'!C$91)*100</f>
        <v>46.784747740814204</v>
      </c>
      <c r="D96" s="3">
        <f>('First Transformation of Data'!D99/'First Transformation of Data'!D$91)*100</f>
        <v>43.111831442463533</v>
      </c>
      <c r="E96" s="3">
        <f>('First Transformation of Data'!E99/'First Transformation of Data'!E$91)*100</f>
        <v>30.9</v>
      </c>
      <c r="F96" s="3">
        <f>('First Transformation of Data'!F99/'First Transformation of Data'!F$91)*100</f>
        <v>68.166479190101242</v>
      </c>
      <c r="G96" s="3">
        <f>('First Transformation of Data'!G99/'First Transformation of Data'!G$91)*100</f>
        <v>38.09924757713982</v>
      </c>
      <c r="H96" s="3">
        <f>('First Transformation of Data'!H99/'First Transformation of Data'!H$91)*100</f>
        <v>58.599999999999994</v>
      </c>
      <c r="I96" s="3">
        <f>('First Transformation of Data'!I99/'First Transformation of Data'!I$91)*100</f>
        <v>9.1421543507225582</v>
      </c>
      <c r="J96" s="3">
        <f>('First Transformation of Data'!J99/'First Transformation of Data'!J$91)*100</f>
        <v>6.5857157854218435</v>
      </c>
      <c r="K96" s="4" t="s">
        <v>97</v>
      </c>
      <c r="L96" s="3">
        <f>('First Transformation of Data'!L99/'First Transformation of Data'!L$91)*100</f>
        <v>102.32081911262799</v>
      </c>
      <c r="M96" s="3">
        <f>('First Transformation of Data'!M99/'First Transformation of Data'!M$91)*100</f>
        <v>116.86489309628978</v>
      </c>
      <c r="N96" s="3">
        <f>('First Transformation of Data'!N99/'First Transformation of Data'!N$91)*100</f>
        <v>90.923441199684291</v>
      </c>
      <c r="O96" s="3">
        <f>('First Transformation of Data'!O99/'First Transformation of Data'!O$91)*100</f>
        <v>95.412844036697237</v>
      </c>
      <c r="P96">
        <v>2005</v>
      </c>
      <c r="Q96" s="3">
        <f>('Nominal Base Year 2004'!Q96/160.5)*100</f>
        <v>121.68224299065422</v>
      </c>
    </row>
    <row r="97" spans="1:17">
      <c r="A97">
        <v>2006</v>
      </c>
      <c r="B97" s="3">
        <f>('First Transformation of Data'!B100/'First Transformation of Data'!B$91)*100</f>
        <v>127.69811320754715</v>
      </c>
      <c r="C97" s="3">
        <f>('First Transformation of Data'!C100/'First Transformation of Data'!C$91)*100</f>
        <v>42.511354644293405</v>
      </c>
      <c r="D97" s="3">
        <f>('First Transformation of Data'!D100/'First Transformation of Data'!D$91)*100</f>
        <v>36.142625607779578</v>
      </c>
      <c r="E97" s="3">
        <f>('First Transformation of Data'!E100/'First Transformation of Data'!E$91)*100</f>
        <v>26.899999999999995</v>
      </c>
      <c r="F97" s="3">
        <f>('First Transformation of Data'!F100/'First Transformation of Data'!F$91)*100</f>
        <v>64.454443194600657</v>
      </c>
      <c r="G97" s="3">
        <f>('First Transformation of Data'!G100/'First Transformation of Data'!G$91)*100</f>
        <v>34.067940147848773</v>
      </c>
      <c r="H97" s="3">
        <f>('First Transformation of Data'!H100/'First Transformation of Data'!H$91)*100</f>
        <v>51.2</v>
      </c>
      <c r="I97" s="3">
        <f>('First Transformation of Data'!I100/'First Transformation of Data'!I$91)*100</f>
        <v>6.7080045095828638</v>
      </c>
      <c r="J97" s="3">
        <f>('First Transformation of Data'!J100/'First Transformation of Data'!J$91)*100</f>
        <v>4.472127935052665</v>
      </c>
      <c r="K97" s="4" t="s">
        <v>97</v>
      </c>
      <c r="L97" s="3">
        <f>('First Transformation of Data'!L100/'First Transformation of Data'!L$91)*100</f>
        <v>102.93515358361776</v>
      </c>
      <c r="M97" s="3">
        <f>('First Transformation of Data'!M100/'First Transformation of Data'!M$91)*100</f>
        <v>120.90441620349317</v>
      </c>
      <c r="N97" s="3">
        <f>('First Transformation of Data'!N100/'First Transformation of Data'!N$91)*100</f>
        <v>92.186266771902126</v>
      </c>
      <c r="O97" s="3">
        <f>('First Transformation of Data'!O100/'First Transformation of Data'!O$91)*100</f>
        <v>96.259703599153156</v>
      </c>
      <c r="P97">
        <v>2006</v>
      </c>
      <c r="Q97" s="3">
        <f>('Nominal Base Year 2004'!Q97/160.5)*100</f>
        <v>125.60747663551402</v>
      </c>
    </row>
    <row r="98" spans="1:17">
      <c r="A98">
        <v>2007</v>
      </c>
      <c r="B98" s="3">
        <f>('First Transformation of Data'!B101/'First Transformation of Data'!B$91)*100</f>
        <v>132.69811320754715</v>
      </c>
      <c r="C98" s="3">
        <f>('First Transformation of Data'!C101/'First Transformation of Data'!C$91)*100</f>
        <v>39.455627459269614</v>
      </c>
      <c r="D98" s="3">
        <f>('First Transformation of Data'!D101/'First Transformation of Data'!D$91)*100</f>
        <v>27.452188006482981</v>
      </c>
      <c r="E98" s="3">
        <f>('First Transformation of Data'!E101/'First Transformation of Data'!E$91)*100</f>
        <v>23.602</v>
      </c>
      <c r="F98" s="3">
        <f>('First Transformation of Data'!F101/'First Transformation of Data'!F$91)*100</f>
        <v>60.888638920134987</v>
      </c>
      <c r="G98" s="3">
        <f>('First Transformation of Data'!G101/'First Transformation of Data'!G$91)*100</f>
        <v>30.297772018069864</v>
      </c>
      <c r="H98" s="3">
        <f>('First Transformation of Data'!H101/'First Transformation of Data'!H$91)*100</f>
        <v>41.552</v>
      </c>
      <c r="I98" s="3">
        <f>('First Transformation of Data'!I101/'First Transformation of Data'!I$91)*100</f>
        <v>5.0169109357384443</v>
      </c>
      <c r="J98" s="3">
        <f>('First Transformation of Data'!J101/'First Transformation of Data'!J$91)*100</f>
        <v>3.3978374217027678</v>
      </c>
      <c r="K98" s="4" t="s">
        <v>97</v>
      </c>
      <c r="L98" s="3">
        <f>('First Transformation of Data'!L101/'First Transformation of Data'!L$91)*100</f>
        <v>103.41296928327645</v>
      </c>
      <c r="M98" s="3">
        <f>('First Transformation of Data'!M101/'First Transformation of Data'!M$91)*100</f>
        <v>125.08356847135636</v>
      </c>
      <c r="N98" s="3">
        <f>('First Transformation of Data'!N101/'First Transformation of Data'!N$91)*100</f>
        <v>92.142067876874506</v>
      </c>
      <c r="O98" s="3">
        <f>('First Transformation of Data'!O101/'First Transformation of Data'!O$91)*100</f>
        <v>95.882145377558231</v>
      </c>
      <c r="P98">
        <v>2007</v>
      </c>
      <c r="Q98" s="3">
        <f>('Nominal Base Year 2004'!Q98/160.5)*100</f>
        <v>129.18504672897197</v>
      </c>
    </row>
    <row r="99" spans="1:17">
      <c r="A99">
        <v>2008</v>
      </c>
      <c r="B99" s="3">
        <f>('First Transformation of Data'!B102/'First Transformation of Data'!B$91)*100</f>
        <v>141.24226415094338</v>
      </c>
      <c r="C99" s="3">
        <f>('First Transformation of Data'!C102/'First Transformation of Data'!C$91)*100</f>
        <v>37.826412149198397</v>
      </c>
      <c r="D99" s="3">
        <f>('First Transformation of Data'!D102/'First Transformation of Data'!D$91)*100</f>
        <v>22.664505672609401</v>
      </c>
      <c r="E99" s="3">
        <f>('First Transformation of Data'!E102/'First Transformation of Data'!E$91)*100</f>
        <v>20.462</v>
      </c>
      <c r="F99" s="3">
        <f>('First Transformation of Data'!F102/'First Transformation of Data'!F$91)*100</f>
        <v>58.006749156355454</v>
      </c>
      <c r="G99" s="3">
        <f>('First Transformation of Data'!G102/'First Transformation of Data'!G$91)*100</f>
        <v>27.43597816192101</v>
      </c>
      <c r="H99" s="3">
        <f>('First Transformation of Data'!H102/'First Transformation of Data'!H$91)*100</f>
        <v>36.625999999999998</v>
      </c>
      <c r="I99" s="3">
        <f>('First Transformation of Data'!I102/'First Transformation of Data'!I$91)*100</f>
        <v>3.6384134467561751</v>
      </c>
      <c r="J99" s="3">
        <f>('First Transformation of Data'!J102/'First Transformation of Data'!J$91)*100</f>
        <v>2.4810162018406414</v>
      </c>
      <c r="K99" s="4" t="s">
        <v>97</v>
      </c>
      <c r="L99" s="3">
        <f>('First Transformation of Data'!L102/'First Transformation of Data'!L$91)*100</f>
        <v>106.34812286689422</v>
      </c>
      <c r="M99" s="3">
        <f>('First Transformation of Data'!M102/'First Transformation of Data'!M$91)*100</f>
        <v>129.4071762870515</v>
      </c>
      <c r="N99" s="3">
        <f>('First Transformation of Data'!N102/'First Transformation of Data'!N$91)*100</f>
        <v>92.112865035516961</v>
      </c>
      <c r="O99" s="3">
        <f>('First Transformation of Data'!O102/'First Transformation of Data'!O$91)*100</f>
        <v>95.554693013408624</v>
      </c>
      <c r="P99">
        <v>2008</v>
      </c>
      <c r="Q99" s="3">
        <f>('Nominal Base Year 2004'!Q99/160.5)*100</f>
        <v>134.14517133956386</v>
      </c>
    </row>
    <row r="100" spans="1:17">
      <c r="A100">
        <v>2009</v>
      </c>
      <c r="B100" s="3">
        <f>('First Transformation of Data'!B103/'First Transformation of Data'!B$91)*100</f>
        <v>145.44301886792454</v>
      </c>
      <c r="C100" s="3">
        <f>('First Transformation of Data'!C103/'First Transformation of Data'!C$91)*100</f>
        <v>36.13251962899129</v>
      </c>
      <c r="D100" s="3">
        <f>('First Transformation of Data'!D103/'First Transformation of Data'!D$91)*100</f>
        <v>17.188006482982171</v>
      </c>
      <c r="E100" s="3">
        <f>('First Transformation of Data'!E103/'First Transformation of Data'!E$91)*100</f>
        <v>18.27</v>
      </c>
      <c r="F100" s="3">
        <f>('First Transformation of Data'!F103/'First Transformation of Data'!F$91)*100</f>
        <v>55.026996625421823</v>
      </c>
      <c r="G100" s="3">
        <f>('First Transformation of Data'!G103/'First Transformation of Data'!G$91)*100</f>
        <v>24.405542010479738</v>
      </c>
      <c r="H100" s="3">
        <f>('First Transformation of Data'!H103/'First Transformation of Data'!H$91)*100</f>
        <v>34.735999999999997</v>
      </c>
      <c r="I100" s="3">
        <f>('First Transformation of Data'!I103/'First Transformation of Data'!I$91)*100</f>
        <v>2.7979911858153121</v>
      </c>
      <c r="J100" s="3">
        <f>('First Transformation of Data'!J103/'First Transformation of Data'!J$91)*100</f>
        <v>1.9526192392483468</v>
      </c>
      <c r="K100" s="4" t="s">
        <v>97</v>
      </c>
      <c r="L100" s="3">
        <f>('First Transformation of Data'!L103/'First Transformation of Data'!L$91)*100</f>
        <v>110.03412969283275</v>
      </c>
      <c r="M100" s="3">
        <f>('First Transformation of Data'!M103/'First Transformation of Data'!M$91)*100</f>
        <v>128.70514820592825</v>
      </c>
      <c r="N100" s="3">
        <f>('First Transformation of Data'!N103/'First Transformation of Data'!N$91)*100</f>
        <v>92.045777426992885</v>
      </c>
      <c r="O100" s="3">
        <f>('First Transformation of Data'!O103/'First Transformation of Data'!O$91)*100</f>
        <v>96.460832745236431</v>
      </c>
      <c r="P100">
        <v>2009</v>
      </c>
      <c r="Q100" s="3">
        <f>('Nominal Base Year 2004'!Q100/160.5)*100</f>
        <v>133.66791277258568</v>
      </c>
    </row>
    <row r="101" spans="1:17">
      <c r="A101">
        <v>2010</v>
      </c>
      <c r="B101" s="3">
        <f>('First Transformation of Data'!B104/'First Transformation of Data'!B$91)*100</f>
        <v>145.7320754716981</v>
      </c>
      <c r="C101" s="3">
        <f>('First Transformation of Data'!C104/'First Transformation of Data'!C$91)*100</f>
        <v>34.799590979877799</v>
      </c>
      <c r="D101" s="3">
        <f>('First Transformation of Data'!D104/'First Transformation of Data'!D$91)*100</f>
        <v>12.941653160453809</v>
      </c>
      <c r="E101" s="3">
        <f>('First Transformation of Data'!E104/'First Transformation of Data'!E$91)*100</f>
        <v>16.033000000000001</v>
      </c>
      <c r="F101" s="3">
        <f>('First Transformation of Data'!F104/'First Transformation of Data'!F$91)*100</f>
        <v>53.253093363329583</v>
      </c>
      <c r="G101" s="3">
        <f>('First Transformation of Data'!G104/'First Transformation of Data'!G$91)*100</f>
        <v>21.8241678320313</v>
      </c>
      <c r="H101" s="3">
        <f>('First Transformation of Data'!H104/'First Transformation of Data'!H$91)*100</f>
        <v>32.125</v>
      </c>
      <c r="I101" s="3">
        <f>('First Transformation of Data'!I104/'First Transformation of Data'!I$91)*100</f>
        <v>2.4905196269345087</v>
      </c>
      <c r="J101" s="3">
        <f>('First Transformation of Data'!J104/'First Transformation of Data'!J$91)*100</f>
        <v>1.627182699373622</v>
      </c>
      <c r="K101" s="4" t="s">
        <v>97</v>
      </c>
      <c r="L101" s="3">
        <f>('First Transformation of Data'!L104/'First Transformation of Data'!L$91)*100</f>
        <v>110.71672354948805</v>
      </c>
      <c r="M101" s="3">
        <f>('First Transformation of Data'!M104/'First Transformation of Data'!M$91)*100</f>
        <v>115.4446177847114</v>
      </c>
      <c r="N101" s="3">
        <f>('First Transformation of Data'!N104/'First Transformation of Data'!N$91)*100</f>
        <v>90.763220205209151</v>
      </c>
      <c r="O101" s="3">
        <f>('First Transformation of Data'!O104/'First Transformation of Data'!O$91)*100</f>
        <v>97.455187014820041</v>
      </c>
      <c r="P101">
        <v>2010</v>
      </c>
      <c r="Q101" s="3">
        <f>('Nominal Base Year 2004'!Q101/160.5)*100</f>
        <v>135.86043613707167</v>
      </c>
    </row>
    <row r="102" spans="1:17">
      <c r="A102">
        <v>2011</v>
      </c>
      <c r="B102" s="3">
        <f>('First Transformation of Data'!B105/'First Transformation of Data'!B$91)*100</f>
        <v>148.48075471698112</v>
      </c>
      <c r="C102" s="3">
        <f>('First Transformation of Data'!C105/'First Transformation of Data'!C$91)*100</f>
        <v>33.614444336046887</v>
      </c>
      <c r="D102" s="3">
        <f>('First Transformation of Data'!D105/'First Transformation of Data'!D$91)*100</f>
        <v>10.755267423014587</v>
      </c>
      <c r="E102" s="3">
        <f>('First Transformation of Data'!E105/'First Transformation of Data'!E$91)*100</f>
        <v>13.997999999999999</v>
      </c>
      <c r="F102" s="3">
        <f>('First Transformation of Data'!F105/'First Transformation of Data'!F$91)*100</f>
        <v>50.776152980877384</v>
      </c>
      <c r="G102" s="3">
        <f>('First Transformation of Data'!G105/'First Transformation of Data'!G$91)*100</f>
        <v>19.776054746511839</v>
      </c>
      <c r="H102" s="3">
        <f>('First Transformation of Data'!H105/'First Transformation of Data'!H$91)*100</f>
        <v>29.998000000000001</v>
      </c>
      <c r="I102" s="3">
        <f>('First Transformation of Data'!I105/'First Transformation of Data'!I$91)*100</f>
        <v>2.0856820744081173</v>
      </c>
      <c r="J102" s="3">
        <f>('First Transformation of Data'!J105/'First Transformation of Data'!J$91)*100</f>
        <v>1.3717325121601289</v>
      </c>
      <c r="K102" s="4" t="s">
        <v>97</v>
      </c>
      <c r="L102" s="3">
        <f>('First Transformation of Data'!L105/'First Transformation of Data'!L$91)*100</f>
        <v>111.39931740614333</v>
      </c>
      <c r="M102" s="3">
        <f>('First Transformation of Data'!M105/'First Transformation of Data'!M$91)*100</f>
        <v>116.38065522620904</v>
      </c>
      <c r="N102" s="3">
        <f>('First Transformation of Data'!N105/'First Transformation of Data'!N$91)*100</f>
        <v>92.084451460142063</v>
      </c>
      <c r="O102" s="3">
        <f>('First Transformation of Data'!O105/'First Transformation of Data'!O$91)*100</f>
        <v>100.3712067748765</v>
      </c>
      <c r="P102">
        <v>2011</v>
      </c>
      <c r="Q102" s="3">
        <f>('Nominal Base Year 2004'!Q102/160.5)*100</f>
        <v>140.14890965732087</v>
      </c>
    </row>
    <row r="103" spans="1:17">
      <c r="A103">
        <v>2012</v>
      </c>
      <c r="B103" s="3">
        <f>('First Transformation of Data'!B106/'First Transformation of Data'!B$91)*100</f>
        <v>148.4</v>
      </c>
      <c r="C103" s="3">
        <f>('First Transformation of Data'!C106/'First Transformation of Data'!C$91)*100</f>
        <v>31.809986305775062</v>
      </c>
      <c r="D103" s="3">
        <f>('First Transformation of Data'!D106/'First Transformation of Data'!D$91)*100</f>
        <v>8.7990275526742288</v>
      </c>
      <c r="E103" s="3">
        <f>('First Transformation of Data'!E106/'First Transformation of Data'!E$91)*100</f>
        <v>12.339</v>
      </c>
      <c r="F103" s="3">
        <f>('First Transformation of Data'!F106/'First Transformation of Data'!F$91)*100</f>
        <v>47.267716535433067</v>
      </c>
      <c r="G103" s="3">
        <f>('First Transformation of Data'!G106/'First Transformation of Data'!G$91)*100</f>
        <v>17.916108389893175</v>
      </c>
      <c r="H103" s="3">
        <f>('First Transformation of Data'!H106/'First Transformation of Data'!H$91)*100</f>
        <v>28.242999999999995</v>
      </c>
      <c r="I103" s="3">
        <f>('First Transformation of Data'!I106/'First Transformation of Data'!I$91)*100</f>
        <v>1.8807010351542481</v>
      </c>
      <c r="J103" s="3">
        <f>('First Transformation of Data'!J106/'First Transformation of Data'!J$91)*100</f>
        <v>1.1827693599748048</v>
      </c>
      <c r="K103" s="4" t="s">
        <v>97</v>
      </c>
      <c r="L103" s="3">
        <f>('First Transformation of Data'!L106/'First Transformation of Data'!L$91)*100</f>
        <v>114.06143344709898</v>
      </c>
      <c r="M103" s="3">
        <f>('First Transformation of Data'!M106/'First Transformation of Data'!M$91)*100</f>
        <v>113.80655226209049</v>
      </c>
      <c r="N103" s="3">
        <f>('First Transformation of Data'!N106/'First Transformation of Data'!N$91)*100</f>
        <v>93.379636937647987</v>
      </c>
      <c r="O103" s="3">
        <f>('First Transformation of Data'!O106/'First Transformation of Data'!O$91)*100</f>
        <v>101.74876499647144</v>
      </c>
      <c r="P103">
        <v>2012</v>
      </c>
      <c r="Q103" s="3">
        <f>('Nominal Base Year 2004'!Q103/160.5)*100</f>
        <v>143.04922118380063</v>
      </c>
    </row>
    <row r="104" spans="1:17">
      <c r="A104">
        <v>2013</v>
      </c>
      <c r="B104" s="3">
        <f>('First Transformation of Data'!B107/'First Transformation of Data'!B$91)*100</f>
        <v>151.50943396226415</v>
      </c>
      <c r="C104" s="3">
        <f>('First Transformation of Data'!C107/'First Transformation of Data'!C$91)*100</f>
        <v>30.233885799558458</v>
      </c>
      <c r="D104" s="3">
        <f>('First Transformation of Data'!D107/'First Transformation of Data'!D$91)*100</f>
        <v>7.4246353322528362</v>
      </c>
      <c r="E104" s="3">
        <f>('First Transformation of Data'!E107/'First Transformation of Data'!E$91)*100</f>
        <v>11.307</v>
      </c>
      <c r="F104" s="3">
        <f>('First Transformation of Data'!F107/'First Transformation of Data'!F$91)*100</f>
        <v>44.912260967379076</v>
      </c>
      <c r="G104" s="3">
        <f>('First Transformation of Data'!G107/'First Transformation of Data'!G$91)*100</f>
        <v>16.472520579973303</v>
      </c>
      <c r="H104" s="3">
        <f>('First Transformation of Data'!H107/'First Transformation of Data'!H$91)*100</f>
        <v>26.262</v>
      </c>
      <c r="I104" s="3">
        <f>('First Transformation of Data'!I107/'First Transformation of Data'!I$91)*100</f>
        <v>1.6962180998257661</v>
      </c>
      <c r="J104" s="3">
        <f>('First Transformation of Data'!J107/'First Transformation of Data'!J$91)*100</f>
        <v>0.99380620778948114</v>
      </c>
      <c r="K104" s="4" t="s">
        <v>97</v>
      </c>
      <c r="L104" s="3">
        <f>('First Transformation of Data'!L107/'First Transformation of Data'!L$91)*100</f>
        <v>116.72354948805462</v>
      </c>
      <c r="M104" s="3">
        <f>('First Transformation of Data'!M107/'First Transformation of Data'!M$91)*100</f>
        <v>107.25429017160688</v>
      </c>
      <c r="N104" s="3">
        <f>('First Transformation of Data'!N107/'First Transformation of Data'!N$91)*100</f>
        <v>95.950276243093924</v>
      </c>
      <c r="O104" s="3">
        <f>('First Transformation of Data'!O107/'First Transformation of Data'!O$91)*100</f>
        <v>102.27452364149612</v>
      </c>
      <c r="P104">
        <v>2013</v>
      </c>
      <c r="Q104" s="3">
        <f>('Nominal Base Year 2004'!Q104/160.5)*100</f>
        <v>145.14454828660433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"/>
  <sheetViews>
    <sheetView zoomScale="87" zoomScaleNormal="87" zoomScalePageLayoutView="87" workbookViewId="0">
      <pane xSplit="1" ySplit="3" topLeftCell="B80" activePane="bottomRight" state="frozen"/>
      <selection pane="topRight" activeCell="B1" sqref="B1"/>
      <selection pane="bottomLeft" activeCell="A17" sqref="A17"/>
      <selection pane="bottomRight" activeCell="P1" sqref="P1:Q1048576"/>
    </sheetView>
  </sheetViews>
  <sheetFormatPr baseColWidth="10" defaultRowHeight="15" x14ac:dyDescent="0"/>
  <cols>
    <col min="2" max="17" width="11.6640625" customWidth="1"/>
    <col min="18" max="21" width="30.33203125" customWidth="1"/>
  </cols>
  <sheetData>
    <row r="1" spans="1:17" s="2" customFormat="1" ht="45">
      <c r="B1" s="2" t="s">
        <v>2</v>
      </c>
      <c r="C1" s="2" t="s">
        <v>100</v>
      </c>
      <c r="D1" s="2" t="s">
        <v>100</v>
      </c>
      <c r="E1" s="2" t="s">
        <v>100</v>
      </c>
      <c r="F1" s="2" t="s">
        <v>100</v>
      </c>
      <c r="G1" s="2" t="s">
        <v>100</v>
      </c>
      <c r="H1" s="2" t="s">
        <v>100</v>
      </c>
      <c r="I1" s="2" t="s">
        <v>100</v>
      </c>
      <c r="J1" s="2" t="s">
        <v>100</v>
      </c>
      <c r="K1" s="2" t="s">
        <v>101</v>
      </c>
      <c r="L1" s="2" t="s">
        <v>101</v>
      </c>
      <c r="M1" s="2" t="s">
        <v>101</v>
      </c>
      <c r="N1" s="2" t="s">
        <v>101</v>
      </c>
      <c r="O1" s="2" t="s">
        <v>95</v>
      </c>
    </row>
    <row r="2" spans="1:17" s="2" customFormat="1" ht="120"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118</v>
      </c>
      <c r="H2" s="2" t="s">
        <v>10</v>
      </c>
      <c r="I2" s="2" t="s">
        <v>11</v>
      </c>
      <c r="J2" s="2" t="s">
        <v>12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Q2" s="2" t="s">
        <v>18</v>
      </c>
    </row>
    <row r="3" spans="1:17" s="1" customFormat="1" ht="30">
      <c r="B3" s="1" t="s">
        <v>51</v>
      </c>
      <c r="C3" s="1" t="s">
        <v>120</v>
      </c>
      <c r="D3" s="1" t="s">
        <v>53</v>
      </c>
      <c r="E3" s="1" t="s">
        <v>54</v>
      </c>
      <c r="F3" s="1" t="s">
        <v>55</v>
      </c>
      <c r="G3" s="2" t="s">
        <v>120</v>
      </c>
      <c r="H3" s="1" t="s">
        <v>54</v>
      </c>
      <c r="I3" s="1" t="s">
        <v>56</v>
      </c>
      <c r="J3" s="1" t="s">
        <v>56</v>
      </c>
      <c r="K3" s="1" t="s">
        <v>57</v>
      </c>
      <c r="L3" s="1" t="s">
        <v>58</v>
      </c>
      <c r="M3" s="1" t="s">
        <v>59</v>
      </c>
      <c r="N3" s="1" t="s">
        <v>60</v>
      </c>
      <c r="O3" s="1" t="s">
        <v>61</v>
      </c>
      <c r="P3" s="1" t="s">
        <v>24</v>
      </c>
      <c r="Q3" s="1" t="s">
        <v>51</v>
      </c>
    </row>
    <row r="4" spans="1:17">
      <c r="A4">
        <v>1913</v>
      </c>
      <c r="B4" s="8">
        <f>('First Transformation of Data'!B7/'First Transformation of Data'!B$98)*100</f>
        <v>32.019704433497537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>
        <v>1913</v>
      </c>
      <c r="Q4" s="8">
        <v>9.9</v>
      </c>
    </row>
    <row r="5" spans="1:17">
      <c r="A5">
        <v>1914</v>
      </c>
      <c r="B5" s="8">
        <f>('First Transformation of Data'!B8/'First Transformation of Data'!B$98)*100</f>
        <v>31.386347642505282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>
        <v>1914</v>
      </c>
      <c r="Q5" s="8">
        <v>10</v>
      </c>
    </row>
    <row r="6" spans="1:17">
      <c r="A6">
        <v>1915</v>
      </c>
      <c r="B6" s="8">
        <f>('First Transformation of Data'!B9/'First Transformation of Data'!B$98)*100</f>
        <v>30.401125967628435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>
        <v>1915</v>
      </c>
      <c r="Q6" s="8">
        <v>10.1</v>
      </c>
    </row>
    <row r="7" spans="1:17">
      <c r="A7">
        <v>1916</v>
      </c>
      <c r="B7" s="8">
        <f>('First Transformation of Data'!B10/'First Transformation of Data'!B$98)*100</f>
        <v>29.62702322308234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>
        <v>1916</v>
      </c>
      <c r="Q7" s="8">
        <v>10.9</v>
      </c>
    </row>
    <row r="8" spans="1:17">
      <c r="A8">
        <v>1917</v>
      </c>
      <c r="B8" s="8">
        <f>('First Transformation of Data'!B11/'First Transformation of Data'!B$98)*100</f>
        <v>28.852920478536241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>
        <v>1917</v>
      </c>
      <c r="Q8" s="8">
        <v>12.8</v>
      </c>
    </row>
    <row r="9" spans="1:17">
      <c r="A9">
        <v>1918</v>
      </c>
      <c r="B9" s="8">
        <f>('First Transformation of Data'!B12/'First Transformation of Data'!B$98)*100</f>
        <v>28.923293455313161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>
        <v>1918</v>
      </c>
      <c r="Q9" s="8">
        <v>15.1</v>
      </c>
    </row>
    <row r="10" spans="1:17">
      <c r="A10">
        <v>1919</v>
      </c>
      <c r="B10" s="8">
        <f>('First Transformation of Data'!B13/'First Transformation of Data'!B$98)*100</f>
        <v>29.978888106966927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>
        <v>1919</v>
      </c>
      <c r="Q10" s="8">
        <v>17.3</v>
      </c>
    </row>
    <row r="11" spans="1:17">
      <c r="A11">
        <v>1920</v>
      </c>
      <c r="B11" s="8">
        <f>('First Transformation of Data'!B14/'First Transformation of Data'!B$98)*100</f>
        <v>29.908515130190011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>
        <v>1920</v>
      </c>
      <c r="Q11" s="8">
        <v>20</v>
      </c>
    </row>
    <row r="12" spans="1:17">
      <c r="A12">
        <v>1921</v>
      </c>
      <c r="B12" s="8">
        <f>('First Transformation of Data'!B15/'First Transformation of Data'!B$98)*100</f>
        <v>30.471498944405344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>
        <v>1921</v>
      </c>
      <c r="Q12" s="8">
        <v>17.899999999999999</v>
      </c>
    </row>
    <row r="13" spans="1:17">
      <c r="A13">
        <v>1922</v>
      </c>
      <c r="B13" s="8">
        <f>('First Transformation of Data'!B16/'First Transformation of Data'!B$98)*100</f>
        <v>30.11963406052076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>
        <v>1922</v>
      </c>
      <c r="Q13" s="8">
        <v>16.8</v>
      </c>
    </row>
    <row r="14" spans="1:17">
      <c r="A14">
        <v>1923</v>
      </c>
      <c r="B14" s="8">
        <f>('First Transformation of Data'!B17/'First Transformation of Data'!B$98)*100</f>
        <v>29.4862772695285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>
        <v>1923</v>
      </c>
      <c r="Q14" s="8">
        <v>17.100000000000001</v>
      </c>
    </row>
    <row r="15" spans="1:17">
      <c r="A15">
        <v>1924</v>
      </c>
      <c r="B15" s="8">
        <f>('First Transformation of Data'!B18/'First Transformation of Data'!B$98)*100</f>
        <v>29.275158339197748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>
        <v>1924</v>
      </c>
      <c r="Q15" s="8">
        <v>17.100000000000001</v>
      </c>
    </row>
    <row r="16" spans="1:17">
      <c r="A16">
        <v>1925</v>
      </c>
      <c r="B16" s="8">
        <f>('First Transformation of Data'!B19/'First Transformation of Data'!B$98)*100</f>
        <v>28.99366643209008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>
        <v>1925</v>
      </c>
      <c r="Q16" s="8">
        <v>17.5</v>
      </c>
    </row>
    <row r="17" spans="1:17">
      <c r="A17">
        <v>1926</v>
      </c>
      <c r="B17" s="8">
        <f>('First Transformation of Data'!B20/'First Transformation of Data'!B$98)*100</f>
        <v>28.571428571428577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>
        <v>1926</v>
      </c>
      <c r="Q17" s="8">
        <v>17.7</v>
      </c>
    </row>
    <row r="18" spans="1:17">
      <c r="A18">
        <v>1927</v>
      </c>
      <c r="B18" s="8">
        <f>('First Transformation of Data'!B21/'First Transformation of Data'!B$98)*100</f>
        <v>28.149190710767069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>
        <v>1927</v>
      </c>
      <c r="Q18" s="8">
        <v>17.399999999999999</v>
      </c>
    </row>
    <row r="19" spans="1:17">
      <c r="A19">
        <v>1928</v>
      </c>
      <c r="B19" s="8">
        <f>('First Transformation of Data'!B22/'First Transformation of Data'!B$98)*100</f>
        <v>27.656579873328642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>
        <v>1928</v>
      </c>
      <c r="Q19" s="8">
        <v>17.100000000000001</v>
      </c>
    </row>
    <row r="20" spans="1:17">
      <c r="A20">
        <v>1929</v>
      </c>
      <c r="B20" s="8">
        <f>('First Transformation of Data'!B23/'First Transformation of Data'!B$98)*100</f>
        <v>26.671358198451795</v>
      </c>
      <c r="C20" s="8">
        <f>('First Transformation of Data'!C23/'First Transformation of Data'!C$98)*100</f>
        <v>11.13068932687252</v>
      </c>
      <c r="D20" s="8"/>
      <c r="E20" s="8"/>
      <c r="F20" s="8"/>
      <c r="G20" s="8">
        <f>('First Transformation of Data'!G23/'First Transformation of Data'!G$98)*100</f>
        <v>1103.2119690918262</v>
      </c>
      <c r="H20" s="8"/>
      <c r="I20" s="8"/>
      <c r="J20" s="8"/>
      <c r="K20" s="8"/>
      <c r="L20" s="8"/>
      <c r="M20" s="8"/>
      <c r="N20" s="8"/>
      <c r="O20" s="8"/>
      <c r="P20">
        <v>1929</v>
      </c>
      <c r="Q20" s="8">
        <v>17.100000000000001</v>
      </c>
    </row>
    <row r="21" spans="1:17">
      <c r="A21">
        <v>1930</v>
      </c>
      <c r="B21" s="8">
        <f>('First Transformation of Data'!B24/'First Transformation of Data'!B$98)*100</f>
        <v>26.178747361013372</v>
      </c>
      <c r="C21" s="8">
        <f>('First Transformation of Data'!C24/'First Transformation of Data'!C$98)*100</f>
        <v>10.507581032498258</v>
      </c>
      <c r="D21" s="8"/>
      <c r="E21" s="8"/>
      <c r="F21" s="8"/>
      <c r="G21" s="8">
        <f>('First Transformation of Data'!G24/'First Transformation of Data'!G$98)*100</f>
        <v>857.82935580919479</v>
      </c>
      <c r="H21" s="8"/>
      <c r="I21" s="8"/>
      <c r="J21" s="8"/>
      <c r="K21" s="8"/>
      <c r="L21" s="8"/>
      <c r="M21" s="8"/>
      <c r="N21" s="8"/>
      <c r="O21" s="8"/>
      <c r="P21">
        <v>1930</v>
      </c>
      <c r="Q21" s="8">
        <v>16.7</v>
      </c>
    </row>
    <row r="22" spans="1:17">
      <c r="A22">
        <v>1931</v>
      </c>
      <c r="B22" s="8">
        <f>('First Transformation of Data'!B25/'First Transformation of Data'!B$98)*100</f>
        <v>25.756509500351864</v>
      </c>
      <c r="C22" s="8">
        <f>('First Transformation of Data'!C25/'First Transformation of Data'!C$98)*100</f>
        <v>9.1590524775126809</v>
      </c>
      <c r="D22" s="8"/>
      <c r="E22" s="8"/>
      <c r="F22" s="8"/>
      <c r="G22" s="8">
        <f>('First Transformation of Data'!G25/'First Transformation of Data'!G$98)*100</f>
        <v>618.31013674490328</v>
      </c>
      <c r="H22" s="8"/>
      <c r="I22" s="8"/>
      <c r="J22" s="8"/>
      <c r="K22" s="8"/>
      <c r="L22" s="8"/>
      <c r="M22" s="8"/>
      <c r="N22" s="8"/>
      <c r="O22" s="8"/>
      <c r="P22">
        <v>1931</v>
      </c>
      <c r="Q22" s="8">
        <v>15.2</v>
      </c>
    </row>
    <row r="23" spans="1:17">
      <c r="A23">
        <v>1932</v>
      </c>
      <c r="B23" s="8">
        <f>('First Transformation of Data'!B26/'First Transformation of Data'!B$98)*100</f>
        <v>25.545390570021109</v>
      </c>
      <c r="C23" s="8">
        <f>('First Transformation of Data'!C26/'First Transformation of Data'!C$98)*100</f>
        <v>7.818339419947991</v>
      </c>
      <c r="D23" s="8"/>
      <c r="E23" s="8"/>
      <c r="F23" s="8"/>
      <c r="G23" s="8">
        <f>('First Transformation of Data'!G26/'First Transformation of Data'!G$98)*100</f>
        <v>464.20634046524577</v>
      </c>
      <c r="H23" s="8"/>
      <c r="I23" s="8"/>
      <c r="J23" s="8"/>
      <c r="K23" s="8"/>
      <c r="L23" s="8"/>
      <c r="M23" s="8"/>
      <c r="N23" s="8"/>
      <c r="O23" s="8"/>
      <c r="P23">
        <v>1932</v>
      </c>
      <c r="Q23" s="8">
        <v>13.7</v>
      </c>
    </row>
    <row r="24" spans="1:17">
      <c r="A24">
        <v>1933</v>
      </c>
      <c r="B24" s="8">
        <f>('First Transformation of Data'!B27/'First Transformation of Data'!B$98)*100</f>
        <v>25.263898662913441</v>
      </c>
      <c r="C24" s="8">
        <f>('First Transformation of Data'!C27/'First Transformation of Data'!C$98)*100</f>
        <v>8.0371733477327947</v>
      </c>
      <c r="D24" s="8"/>
      <c r="E24" s="8"/>
      <c r="F24" s="8"/>
      <c r="G24" s="8">
        <f>('First Transformation of Data'!G27/'First Transformation of Data'!G$98)*100</f>
        <v>424.17526998278373</v>
      </c>
      <c r="H24" s="8"/>
      <c r="I24" s="8"/>
      <c r="J24" s="8"/>
      <c r="K24" s="8"/>
      <c r="L24" s="8"/>
      <c r="M24" s="8"/>
      <c r="N24" s="8"/>
      <c r="O24" s="8"/>
      <c r="P24">
        <v>1933</v>
      </c>
      <c r="Q24" s="8">
        <v>13</v>
      </c>
    </row>
    <row r="25" spans="1:17">
      <c r="A25">
        <v>1934</v>
      </c>
      <c r="B25" s="8">
        <f>('First Transformation of Data'!B28/'First Transformation of Data'!B$98)*100</f>
        <v>23.363828289936666</v>
      </c>
      <c r="C25" s="8">
        <f>('First Transformation of Data'!C28/'First Transformation of Data'!C$98)*100</f>
        <v>9.1292114873602088</v>
      </c>
      <c r="D25" s="8"/>
      <c r="E25" s="8"/>
      <c r="F25" s="8"/>
      <c r="G25" s="8">
        <f>('First Transformation of Data'!G28/'First Transformation of Data'!G$98)*100</f>
        <v>453.50557355762822</v>
      </c>
      <c r="H25" s="8"/>
      <c r="I25" s="8"/>
      <c r="J25" s="8"/>
      <c r="K25" s="8"/>
      <c r="L25" s="8"/>
      <c r="M25" s="8"/>
      <c r="N25" s="8"/>
      <c r="O25" s="8"/>
      <c r="P25">
        <v>1934</v>
      </c>
      <c r="Q25" s="8">
        <v>13.4</v>
      </c>
    </row>
    <row r="26" spans="1:17">
      <c r="A26">
        <v>1935</v>
      </c>
      <c r="B26" s="8">
        <f>('First Transformation of Data'!B29/'First Transformation of Data'!B$98)*100</f>
        <v>22.167487684729064</v>
      </c>
      <c r="C26" s="8">
        <f>('First Transformation of Data'!C29/'First Transformation of Data'!C$98)*100</f>
        <v>9.1881829678996212</v>
      </c>
      <c r="D26" s="8"/>
      <c r="E26" s="8"/>
      <c r="F26" s="8"/>
      <c r="G26" s="8">
        <f>('First Transformation of Data'!G29/'First Transformation of Data'!G$98)*100</f>
        <v>446.50370121325597</v>
      </c>
      <c r="H26" s="8"/>
      <c r="I26" s="8"/>
      <c r="J26" s="8"/>
      <c r="K26" s="8"/>
      <c r="L26" s="8"/>
      <c r="M26" s="8"/>
      <c r="N26" s="8"/>
      <c r="O26" s="8">
        <f>('First Transformation of Data'!O29/'First Transformation of Data'!O$98)*100</f>
        <v>15.160567587752052</v>
      </c>
      <c r="P26">
        <v>1935</v>
      </c>
      <c r="Q26" s="8">
        <v>13.7</v>
      </c>
    </row>
    <row r="27" spans="1:17">
      <c r="A27">
        <v>1936</v>
      </c>
      <c r="B27" s="8">
        <f>('First Transformation of Data'!B30/'First Transformation of Data'!B$98)*100</f>
        <v>21.463757916959889</v>
      </c>
      <c r="C27" s="8">
        <f>('First Transformation of Data'!C30/'First Transformation of Data'!C$98)*100</f>
        <v>9.5356173532462734</v>
      </c>
      <c r="D27" s="8"/>
      <c r="E27" s="8"/>
      <c r="F27" s="8"/>
      <c r="G27" s="8">
        <f>('First Transformation of Data'!G30/'First Transformation of Data'!G$98)*100</f>
        <v>441.43909663731586</v>
      </c>
      <c r="H27" s="8"/>
      <c r="I27" s="8"/>
      <c r="J27" s="8"/>
      <c r="K27" s="8"/>
      <c r="L27" s="8"/>
      <c r="M27" s="8"/>
      <c r="N27" s="8"/>
      <c r="O27" s="8">
        <f>('First Transformation of Data'!O30/'First Transformation of Data'!O$98)*100</f>
        <v>15.235250186706494</v>
      </c>
      <c r="P27">
        <v>1936</v>
      </c>
      <c r="Q27" s="8">
        <v>13.9</v>
      </c>
    </row>
    <row r="28" spans="1:17">
      <c r="A28">
        <v>1937</v>
      </c>
      <c r="B28" s="8">
        <f>('First Transformation of Data'!B31/'First Transformation of Data'!B$98)*100</f>
        <v>21.041520056298381</v>
      </c>
      <c r="C28" s="8">
        <f>('First Transformation of Data'!C31/'First Transformation of Data'!C$98)*100</f>
        <v>10.568684012334275</v>
      </c>
      <c r="D28" s="8"/>
      <c r="E28" s="8"/>
      <c r="F28" s="8"/>
      <c r="G28" s="8">
        <f>('First Transformation of Data'!G31/'First Transformation of Data'!G$98)*100</f>
        <v>451.71496310380206</v>
      </c>
      <c r="H28" s="8"/>
      <c r="I28" s="8"/>
      <c r="J28" s="8"/>
      <c r="K28" s="8"/>
      <c r="L28" s="8"/>
      <c r="M28" s="8"/>
      <c r="N28" s="8"/>
      <c r="O28" s="8">
        <f>('First Transformation of Data'!O31/'First Transformation of Data'!O$98)*100</f>
        <v>15.53398058252427</v>
      </c>
      <c r="P28">
        <v>1937</v>
      </c>
      <c r="Q28" s="8">
        <v>14.4</v>
      </c>
    </row>
    <row r="29" spans="1:17">
      <c r="A29">
        <v>1938</v>
      </c>
      <c r="B29" s="8">
        <f>('First Transformation of Data'!B32/'First Transformation of Data'!B$98)*100</f>
        <v>20.689655172413794</v>
      </c>
      <c r="C29" s="8">
        <f>('First Transformation of Data'!C32/'First Transformation of Data'!C$98)*100</f>
        <v>10.412374063916557</v>
      </c>
      <c r="D29" s="8"/>
      <c r="E29" s="8"/>
      <c r="F29" s="8"/>
      <c r="G29" s="8">
        <f>('First Transformation of Data'!G32/'First Transformation of Data'!G$98)*100</f>
        <v>440.48321556306547</v>
      </c>
      <c r="H29" s="8"/>
      <c r="I29" s="8"/>
      <c r="J29" s="8"/>
      <c r="K29" s="8"/>
      <c r="L29" s="8"/>
      <c r="M29" s="8"/>
      <c r="N29" s="8"/>
      <c r="O29" s="8">
        <f>('First Transformation of Data'!O32/'First Transformation of Data'!O$98)*100</f>
        <v>16.280806572068705</v>
      </c>
      <c r="P29">
        <v>1938</v>
      </c>
      <c r="Q29" s="8">
        <v>14.1</v>
      </c>
    </row>
    <row r="30" spans="1:17">
      <c r="A30">
        <v>1939</v>
      </c>
      <c r="B30" s="8">
        <f>('First Transformation of Data'!B33/'First Transformation of Data'!B$98)*100</f>
        <v>20.337790288529202</v>
      </c>
      <c r="C30" s="8">
        <f>('First Transformation of Data'!C33/'First Transformation of Data'!C$98)*100</f>
        <v>10.659627982322766</v>
      </c>
      <c r="D30" s="8"/>
      <c r="E30" s="8"/>
      <c r="F30" s="8"/>
      <c r="G30" s="8">
        <f>('First Transformation of Data'!G33/'First Transformation of Data'!G$98)*100</f>
        <v>424.58973630667032</v>
      </c>
      <c r="H30" s="8"/>
      <c r="I30" s="8"/>
      <c r="J30" s="8"/>
      <c r="K30" s="8"/>
      <c r="L30" s="8"/>
      <c r="M30" s="8"/>
      <c r="N30" s="8"/>
      <c r="O30" s="8">
        <f>('First Transformation of Data'!O33/'First Transformation of Data'!O$98)*100</f>
        <v>15.907393577296489</v>
      </c>
      <c r="P30">
        <v>1939</v>
      </c>
      <c r="Q30" s="8">
        <v>13.9</v>
      </c>
    </row>
    <row r="31" spans="1:17">
      <c r="A31">
        <v>1940</v>
      </c>
      <c r="B31" s="8">
        <f>('First Transformation of Data'!B34/'First Transformation of Data'!B$98)*100</f>
        <v>20.126671358198454</v>
      </c>
      <c r="C31" s="8">
        <f>('First Transformation of Data'!C34/'First Transformation of Data'!C$98)*100</f>
        <v>10.943827888536797</v>
      </c>
      <c r="D31" s="8"/>
      <c r="E31" s="8"/>
      <c r="F31" s="8"/>
      <c r="G31" s="8">
        <f>('First Transformation of Data'!G34/'First Transformation of Data'!G$98)*100</f>
        <v>430.06243080151415</v>
      </c>
      <c r="H31" s="8"/>
      <c r="I31" s="8"/>
      <c r="J31" s="8"/>
      <c r="K31" s="8"/>
      <c r="L31" s="8"/>
      <c r="M31" s="8"/>
      <c r="N31" s="8"/>
      <c r="O31" s="8">
        <f>('First Transformation of Data'!O34/'First Transformation of Data'!O$98)*100</f>
        <v>15.907393577296489</v>
      </c>
      <c r="P31">
        <v>1940</v>
      </c>
      <c r="Q31" s="8">
        <v>14</v>
      </c>
    </row>
    <row r="32" spans="1:17">
      <c r="A32">
        <v>1941</v>
      </c>
      <c r="B32" s="8">
        <f>('First Transformation of Data'!B35/'First Transformation of Data'!B$98)*100</f>
        <v>19.985925404644618</v>
      </c>
      <c r="C32" s="8">
        <f>('First Transformation of Data'!C35/'First Transformation of Data'!C$98)*100</f>
        <v>12.256831455245621</v>
      </c>
      <c r="D32" s="8"/>
      <c r="E32" s="8"/>
      <c r="F32" s="8"/>
      <c r="G32" s="8">
        <f>('First Transformation of Data'!G35/'First Transformation of Data'!G$98)*100</f>
        <v>441.94573099686397</v>
      </c>
      <c r="H32" s="8"/>
      <c r="I32" s="8"/>
      <c r="J32" s="8"/>
      <c r="K32" s="8"/>
      <c r="L32" s="8"/>
      <c r="M32" s="8"/>
      <c r="N32" s="8"/>
      <c r="O32" s="8">
        <f>('First Transformation of Data'!O35/'First Transformation of Data'!O$98)*100</f>
        <v>17.176997759522031</v>
      </c>
      <c r="P32">
        <v>1941</v>
      </c>
      <c r="Q32" s="8">
        <v>14.7</v>
      </c>
    </row>
    <row r="33" spans="1:17">
      <c r="A33">
        <v>1942</v>
      </c>
      <c r="B33" s="8">
        <f>('First Transformation of Data'!B36/'First Transformation of Data'!B$98)*100</f>
        <v>19.915552427867699</v>
      </c>
      <c r="C33" s="8">
        <f>('First Transformation of Data'!C36/'First Transformation of Data'!C$98)*100</f>
        <v>14.320833274125016</v>
      </c>
      <c r="D33" s="8"/>
      <c r="E33" s="8"/>
      <c r="F33" s="8"/>
      <c r="G33" s="8">
        <f>('First Transformation of Data'!G36/'First Transformation of Data'!G$98)*100</f>
        <v>523.94687874976091</v>
      </c>
      <c r="H33" s="8"/>
      <c r="I33" s="8"/>
      <c r="J33" s="8"/>
      <c r="K33" s="8"/>
      <c r="L33" s="8"/>
      <c r="M33" s="8"/>
      <c r="N33" s="8"/>
      <c r="O33" s="8" t="e">
        <f>('First Transformation of Data'!O36/'First Transformation of Data'!O$98)*100</f>
        <v>#VALUE!</v>
      </c>
      <c r="P33">
        <v>1942</v>
      </c>
      <c r="Q33" s="8">
        <v>16.3</v>
      </c>
    </row>
    <row r="34" spans="1:17">
      <c r="A34">
        <v>1943</v>
      </c>
      <c r="B34" s="8">
        <f>('First Transformation of Data'!B37/'First Transformation of Data'!B$98)*100</f>
        <v>19.845179451090779</v>
      </c>
      <c r="C34" s="8">
        <f>('First Transformation of Data'!C37/'First Transformation of Data'!C$98)*100</f>
        <v>16.786977960297271</v>
      </c>
      <c r="D34" s="8"/>
      <c r="E34" s="8"/>
      <c r="F34" s="8"/>
      <c r="G34" s="8">
        <f>('First Transformation of Data'!G37/'First Transformation of Data'!G$98)*100</f>
        <v>525.10158772484067</v>
      </c>
      <c r="H34" s="8"/>
      <c r="I34" s="8"/>
      <c r="J34" s="8"/>
      <c r="K34" s="8"/>
      <c r="L34" s="8"/>
      <c r="M34" s="8"/>
      <c r="N34" s="8"/>
      <c r="O34" s="8" t="e">
        <f>('First Transformation of Data'!O37/'First Transformation of Data'!O$98)*100</f>
        <v>#VALUE!</v>
      </c>
      <c r="P34">
        <v>1943</v>
      </c>
      <c r="Q34" s="8">
        <v>17.3</v>
      </c>
    </row>
    <row r="35" spans="1:17">
      <c r="A35">
        <v>1944</v>
      </c>
      <c r="B35" s="8">
        <f>('First Transformation of Data'!B38/'First Transformation of Data'!B$98)*100</f>
        <v>19.845179451090779</v>
      </c>
      <c r="C35" s="8">
        <f>('First Transformation of Data'!C38/'First Transformation of Data'!C$98)*100</f>
        <v>19.917439927244825</v>
      </c>
      <c r="D35" s="8"/>
      <c r="E35" s="8"/>
      <c r="F35" s="8"/>
      <c r="G35" s="8">
        <f>('First Transformation of Data'!G38/'First Transformation of Data'!G$98)*100</f>
        <v>570.33522500014499</v>
      </c>
      <c r="H35" s="8"/>
      <c r="I35" s="8"/>
      <c r="J35" s="8"/>
      <c r="K35" s="8"/>
      <c r="L35" s="8"/>
      <c r="M35" s="8"/>
      <c r="N35" s="8"/>
      <c r="O35" s="8" t="e">
        <f>('First Transformation of Data'!O38/'First Transformation of Data'!O$98)*100</f>
        <v>#VALUE!</v>
      </c>
      <c r="P35">
        <v>1944</v>
      </c>
      <c r="Q35" s="8">
        <v>17.600000000000001</v>
      </c>
    </row>
    <row r="36" spans="1:17">
      <c r="A36">
        <v>1945</v>
      </c>
      <c r="B36" s="8">
        <f>('First Transformation of Data'!B39/'First Transformation of Data'!B$98)*100</f>
        <v>19.704433497536947</v>
      </c>
      <c r="C36" s="8">
        <f>('First Transformation of Data'!C39/'First Transformation of Data'!C$98)*100</f>
        <v>22.141304193369614</v>
      </c>
      <c r="D36" s="8"/>
      <c r="E36" s="8"/>
      <c r="F36" s="8"/>
      <c r="G36" s="8">
        <f>('First Transformation of Data'!G39/'First Transformation of Data'!G$98)*100</f>
        <v>573.58545252186821</v>
      </c>
      <c r="H36" s="8"/>
      <c r="I36" s="8"/>
      <c r="J36" s="8"/>
      <c r="K36" s="8"/>
      <c r="L36" s="8"/>
      <c r="M36" s="8"/>
      <c r="N36" s="8"/>
      <c r="O36" s="8" t="e">
        <f>('First Transformation of Data'!O39/'First Transformation of Data'!O$98)*100</f>
        <v>#VALUE!</v>
      </c>
      <c r="P36">
        <v>1945</v>
      </c>
      <c r="Q36" s="8">
        <v>18</v>
      </c>
    </row>
    <row r="37" spans="1:17">
      <c r="A37">
        <v>1946</v>
      </c>
      <c r="B37" s="8">
        <f>('First Transformation of Data'!B40/'First Transformation of Data'!B$98)*100</f>
        <v>18.930330752990852</v>
      </c>
      <c r="C37" s="8">
        <f>('First Transformation of Data'!C40/'First Transformation of Data'!C$98)*100</f>
        <v>21.888366276839129</v>
      </c>
      <c r="D37" s="8"/>
      <c r="E37" s="8"/>
      <c r="F37" s="8"/>
      <c r="G37" s="8">
        <f>('First Transformation of Data'!G40/'First Transformation of Data'!G$98)*100</f>
        <v>583.50655900203469</v>
      </c>
      <c r="H37" s="8"/>
      <c r="I37" s="8"/>
      <c r="J37" s="8"/>
      <c r="K37" s="8"/>
      <c r="L37" s="8"/>
      <c r="M37" s="8"/>
      <c r="N37" s="8"/>
      <c r="O37" s="8" t="e">
        <f>('First Transformation of Data'!O40/'First Transformation of Data'!O$98)*100</f>
        <v>#VALUE!</v>
      </c>
      <c r="P37">
        <v>1946</v>
      </c>
      <c r="Q37" s="8">
        <v>19.5</v>
      </c>
    </row>
    <row r="38" spans="1:17">
      <c r="A38">
        <v>1947</v>
      </c>
      <c r="B38" s="8">
        <f>('First Transformation of Data'!B41/'First Transformation of Data'!B$98)*100</f>
        <v>18.7192118226601</v>
      </c>
      <c r="C38" s="8">
        <f>('First Transformation of Data'!C41/'First Transformation of Data'!C$98)*100</f>
        <v>21.73063532889034</v>
      </c>
      <c r="D38" s="8"/>
      <c r="E38" s="8"/>
      <c r="F38" s="8"/>
      <c r="G38" s="8">
        <f>('First Transformation of Data'!G41/'First Transformation of Data'!G$98)*100</f>
        <v>708.66147665945937</v>
      </c>
      <c r="H38" s="8"/>
      <c r="I38" s="8"/>
      <c r="J38" s="8"/>
      <c r="K38" s="8"/>
      <c r="L38" s="8"/>
      <c r="M38" s="8"/>
      <c r="N38" s="8"/>
      <c r="O38" s="8">
        <f>('First Transformation of Data'!O41/'First Transformation of Data'!O$98)*100</f>
        <v>25.466766243465273</v>
      </c>
      <c r="P38">
        <v>1947</v>
      </c>
      <c r="Q38" s="8">
        <v>22.3</v>
      </c>
    </row>
    <row r="39" spans="1:17">
      <c r="A39">
        <v>1948</v>
      </c>
      <c r="B39" s="8">
        <f>('First Transformation of Data'!B42/'First Transformation of Data'!B$98)*100</f>
        <v>18.859957776213935</v>
      </c>
      <c r="C39" s="8">
        <f>('First Transformation of Data'!C42/'First Transformation of Data'!C$98)*100</f>
        <v>21.699373339206794</v>
      </c>
      <c r="D39" s="8"/>
      <c r="E39" s="8"/>
      <c r="F39" s="8"/>
      <c r="G39" s="8">
        <f>('First Transformation of Data'!G42/'First Transformation of Data'!G$98)*100</f>
        <v>750.04956205691235</v>
      </c>
      <c r="H39" s="8"/>
      <c r="I39" s="8"/>
      <c r="J39" s="8"/>
      <c r="K39" s="8"/>
      <c r="L39" s="8"/>
      <c r="M39" s="8"/>
      <c r="N39" s="8"/>
      <c r="O39" s="8">
        <f>('First Transformation of Data'!O42/'First Transformation of Data'!O$98)*100</f>
        <v>27.856609410007465</v>
      </c>
      <c r="P39">
        <v>1948</v>
      </c>
      <c r="Q39" s="8">
        <v>24.1</v>
      </c>
    </row>
    <row r="40" spans="1:17">
      <c r="A40">
        <v>1949</v>
      </c>
      <c r="B40" s="8">
        <f>('First Transformation of Data'!B43/'First Transformation of Data'!B$98)*100</f>
        <v>19.071076706544687</v>
      </c>
      <c r="C40" s="8">
        <f>('First Transformation of Data'!C43/'First Transformation of Data'!C$98)*100</f>
        <v>20.978216077188694</v>
      </c>
      <c r="D40" s="8"/>
      <c r="E40" s="8"/>
      <c r="F40" s="8"/>
      <c r="G40" s="8">
        <f>('First Transformation of Data'!G43/'First Transformation of Data'!G$98)*100</f>
        <v>785.28673533861604</v>
      </c>
      <c r="H40" s="8"/>
      <c r="I40" s="8"/>
      <c r="J40" s="8"/>
      <c r="K40" s="8"/>
      <c r="L40" s="8"/>
      <c r="M40" s="8"/>
      <c r="N40" s="8"/>
      <c r="O40" s="8">
        <f>('First Transformation of Data'!O43/'First Transformation of Data'!O$98)*100</f>
        <v>30.470500373412989</v>
      </c>
      <c r="P40">
        <v>1949</v>
      </c>
      <c r="Q40" s="8">
        <v>23.8</v>
      </c>
    </row>
    <row r="41" spans="1:17">
      <c r="A41">
        <v>1950</v>
      </c>
      <c r="B41" s="8">
        <f>('First Transformation of Data'!B44/'First Transformation of Data'!B$98)*100</f>
        <v>19.141449683321603</v>
      </c>
      <c r="C41" s="8">
        <f>('First Transformation of Data'!C44/'First Transformation of Data'!C$98)*100</f>
        <v>21.484802410015206</v>
      </c>
      <c r="D41" s="8"/>
      <c r="E41" s="8"/>
      <c r="F41" s="8"/>
      <c r="G41" s="8">
        <f>('First Transformation of Data'!G44/'First Transformation of Data'!G$98)*100</f>
        <v>779.32595602599258</v>
      </c>
      <c r="H41" s="8"/>
      <c r="I41" s="8"/>
      <c r="J41" s="8"/>
      <c r="K41" s="8"/>
      <c r="L41" s="8"/>
      <c r="M41" s="8"/>
      <c r="N41" s="8"/>
      <c r="O41" s="8">
        <f>('First Transformation of Data'!O44/'First Transformation of Data'!O$98)*100</f>
        <v>30.694548170276327</v>
      </c>
      <c r="P41">
        <v>1950</v>
      </c>
      <c r="Q41" s="8">
        <v>24.1</v>
      </c>
    </row>
    <row r="42" spans="1:17">
      <c r="A42">
        <v>1951</v>
      </c>
      <c r="B42" s="8">
        <f>('First Transformation of Data'!B45/'First Transformation of Data'!B$98)*100</f>
        <v>19.282195636875439</v>
      </c>
      <c r="C42" s="8">
        <f>('First Transformation of Data'!C45/'First Transformation of Data'!C$98)*100</f>
        <v>23.639748198883094</v>
      </c>
      <c r="D42" s="8">
        <f>('First Transformation of Data'!D45/'First Transformation of Data'!D$98)*100</f>
        <v>522</v>
      </c>
      <c r="E42" s="8"/>
      <c r="F42" s="8"/>
      <c r="G42" s="8">
        <f>('First Transformation of Data'!G45/'First Transformation of Data'!G$98)*100</f>
        <v>777.14116780958898</v>
      </c>
      <c r="H42" s="8"/>
      <c r="I42" s="8"/>
      <c r="J42" s="8"/>
      <c r="K42" s="8"/>
      <c r="L42" s="8"/>
      <c r="M42" s="8"/>
      <c r="N42" s="8"/>
      <c r="O42" s="8">
        <f>('First Transformation of Data'!O45/'First Transformation of Data'!O$98)*100</f>
        <v>32.188200149365201</v>
      </c>
      <c r="P42">
        <v>1951</v>
      </c>
      <c r="Q42" s="8">
        <v>26</v>
      </c>
    </row>
    <row r="43" spans="1:17">
      <c r="A43">
        <v>1952</v>
      </c>
      <c r="B43" s="8">
        <f>('First Transformation of Data'!B46/'First Transformation of Data'!B$98)*100</f>
        <v>19.422941590429275</v>
      </c>
      <c r="C43" s="8">
        <f>('First Transformation of Data'!C46/'First Transformation of Data'!C$98)*100</f>
        <v>23.356969292200134</v>
      </c>
      <c r="D43" s="8">
        <f>('First Transformation of Data'!D46/'First Transformation of Data'!D$98)*100</f>
        <v>460.33333333333337</v>
      </c>
      <c r="E43" s="8"/>
      <c r="F43" s="8"/>
      <c r="G43" s="8">
        <f>('First Transformation of Data'!G46/'First Transformation of Data'!G$98)*100</f>
        <v>720.53608175710531</v>
      </c>
      <c r="H43" s="8"/>
      <c r="I43" s="8"/>
      <c r="J43" s="8"/>
      <c r="K43" s="8"/>
      <c r="L43" s="8"/>
      <c r="M43" s="8"/>
      <c r="N43" s="8"/>
      <c r="O43" s="8">
        <f>('First Transformation of Data'!O46/'First Transformation of Data'!O$98)*100</f>
        <v>34.95145631067961</v>
      </c>
      <c r="P43">
        <v>1952</v>
      </c>
      <c r="Q43" s="8">
        <v>26.5</v>
      </c>
    </row>
    <row r="44" spans="1:17">
      <c r="A44">
        <v>1953</v>
      </c>
      <c r="B44" s="8">
        <f>('First Transformation of Data'!B47/'First Transformation of Data'!B$98)*100</f>
        <v>19.704433497536947</v>
      </c>
      <c r="C44" s="8">
        <f>('First Transformation of Data'!C47/'First Transformation of Data'!C$98)*100</f>
        <v>23.643300697710771</v>
      </c>
      <c r="D44" s="8">
        <f>('First Transformation of Data'!D47/'First Transformation of Data'!D$98)*100</f>
        <v>442.66666666666669</v>
      </c>
      <c r="E44" s="8"/>
      <c r="F44" s="8"/>
      <c r="G44" s="8">
        <f>('First Transformation of Data'!G47/'First Transformation of Data'!G$98)*100</f>
        <v>699.4997420454348</v>
      </c>
      <c r="H44" s="8"/>
      <c r="I44" s="8"/>
      <c r="J44" s="8"/>
      <c r="K44" s="8"/>
      <c r="L44" s="8"/>
      <c r="M44" s="8"/>
      <c r="N44" s="8"/>
      <c r="O44" s="8">
        <f>('First Transformation of Data'!O47/'First Transformation of Data'!O$98)*100</f>
        <v>35.250186706497388</v>
      </c>
      <c r="P44">
        <v>1953</v>
      </c>
      <c r="Q44" s="8">
        <v>26.7</v>
      </c>
    </row>
    <row r="45" spans="1:17">
      <c r="A45">
        <v>1954</v>
      </c>
      <c r="B45" s="8">
        <f>('First Transformation of Data'!B48/'First Transformation of Data'!B$98)*100</f>
        <v>19.774806474313866</v>
      </c>
      <c r="C45" s="8">
        <f>('First Transformation of Data'!C48/'First Transformation of Data'!C$98)*100</f>
        <v>23.261762323618431</v>
      </c>
      <c r="D45" s="8">
        <f>('First Transformation of Data'!D48/'First Transformation of Data'!D$98)*100</f>
        <v>413.66666666666669</v>
      </c>
      <c r="E45" s="8"/>
      <c r="F45" s="8"/>
      <c r="G45" s="8">
        <f>('First Transformation of Data'!G48/'First Transformation of Data'!G$98)*100</f>
        <v>665.51814087217633</v>
      </c>
      <c r="H45" s="8"/>
      <c r="I45" s="8"/>
      <c r="J45" s="8"/>
      <c r="K45" s="8"/>
      <c r="L45" s="8"/>
      <c r="M45" s="8"/>
      <c r="N45" s="8"/>
      <c r="O45" s="8">
        <f>('First Transformation of Data'!O48/'First Transformation of Data'!O$98)*100</f>
        <v>34.727408513816279</v>
      </c>
      <c r="P45">
        <v>1954</v>
      </c>
      <c r="Q45" s="8">
        <v>26.9</v>
      </c>
    </row>
    <row r="46" spans="1:17">
      <c r="A46">
        <v>1955</v>
      </c>
      <c r="B46" s="8">
        <f>('First Transformation of Data'!B49/'First Transformation of Data'!B$98)*100</f>
        <v>20.056298381421538</v>
      </c>
      <c r="C46" s="8">
        <f>('First Transformation of Data'!C49/'First Transformation of Data'!C$98)*100</f>
        <v>23.300129310957324</v>
      </c>
      <c r="D46" s="8">
        <f>('First Transformation of Data'!D49/'First Transformation of Data'!D$98)*100</f>
        <v>390</v>
      </c>
      <c r="E46" s="8"/>
      <c r="F46" s="8"/>
      <c r="G46" s="8">
        <f>('First Transformation of Data'!G49/'First Transformation of Data'!G$98)*100</f>
        <v>634.32534736915329</v>
      </c>
      <c r="H46" s="8"/>
      <c r="I46" s="8"/>
      <c r="J46" s="8"/>
      <c r="K46" s="8"/>
      <c r="L46" s="8"/>
      <c r="M46" s="8"/>
      <c r="N46" s="8"/>
      <c r="O46" s="8">
        <f>('First Transformation of Data'!O49/'First Transformation of Data'!O$98)*100</f>
        <v>33.457804331590737</v>
      </c>
      <c r="P46">
        <v>1955</v>
      </c>
      <c r="Q46" s="8">
        <v>26.8</v>
      </c>
    </row>
    <row r="47" spans="1:17">
      <c r="A47">
        <v>1956</v>
      </c>
      <c r="B47" s="8">
        <f>('First Transformation of Data'!B50/'First Transformation of Data'!B$98)*100</f>
        <v>20.126671358198454</v>
      </c>
      <c r="C47" s="8">
        <f>('First Transformation of Data'!C50/'First Transformation of Data'!C$98)*100</f>
        <v>24.288434484816619</v>
      </c>
      <c r="D47" s="8">
        <f>('First Transformation of Data'!D50/'First Transformation of Data'!D$98)*100</f>
        <v>391.66666666666663</v>
      </c>
      <c r="E47" s="8"/>
      <c r="F47" s="8"/>
      <c r="G47" s="8">
        <f>('First Transformation of Data'!G50/'First Transformation of Data'!G$98)*100</f>
        <v>637.06894053132839</v>
      </c>
      <c r="H47" s="8"/>
      <c r="I47" s="8"/>
      <c r="J47" s="8"/>
      <c r="K47" s="8"/>
      <c r="L47" s="8"/>
      <c r="M47" s="8"/>
      <c r="N47" s="8"/>
      <c r="O47" s="8">
        <f>('First Transformation of Data'!O50/'First Transformation of Data'!O$98)*100</f>
        <v>34.428678117998508</v>
      </c>
      <c r="P47">
        <v>1956</v>
      </c>
      <c r="Q47" s="8">
        <v>27.2</v>
      </c>
    </row>
    <row r="48" spans="1:17">
      <c r="A48">
        <v>1957</v>
      </c>
      <c r="B48" s="8">
        <f>('First Transformation of Data'!B51/'First Transformation of Data'!B$98)*100</f>
        <v>20.19704433497537</v>
      </c>
      <c r="C48" s="8">
        <f>('First Transformation of Data'!C51/'First Transformation of Data'!C$98)*100</f>
        <v>24.885964787631622</v>
      </c>
      <c r="D48" s="8">
        <f>('First Transformation of Data'!D51/'First Transformation of Data'!D$98)*100</f>
        <v>408.66666666666669</v>
      </c>
      <c r="E48" s="8"/>
      <c r="F48" s="8"/>
      <c r="G48" s="8">
        <f>('First Transformation of Data'!G51/'First Transformation of Data'!G$98)*100</f>
        <v>659.24549738857229</v>
      </c>
      <c r="H48" s="8"/>
      <c r="I48" s="8"/>
      <c r="J48" s="8"/>
      <c r="K48" s="8"/>
      <c r="L48" s="8"/>
      <c r="M48" s="8"/>
      <c r="N48" s="8"/>
      <c r="O48" s="8">
        <f>('First Transformation of Data'!O51/'First Transformation of Data'!O$98)*100</f>
        <v>36.221060492905153</v>
      </c>
      <c r="P48">
        <v>1957</v>
      </c>
      <c r="Q48" s="8">
        <v>28.1</v>
      </c>
    </row>
    <row r="49" spans="1:17">
      <c r="A49">
        <v>1958</v>
      </c>
      <c r="B49" s="8">
        <f>('First Transformation of Data'!B52/'First Transformation of Data'!B$98)*100</f>
        <v>20.478536242083042</v>
      </c>
      <c r="C49" s="8">
        <f>('First Transformation of Data'!C52/'First Transformation of Data'!C$98)*100</f>
        <v>25.45436460005968</v>
      </c>
      <c r="D49" s="8">
        <f>('First Transformation of Data'!D52/'First Transformation of Data'!D$98)*100</f>
        <v>416</v>
      </c>
      <c r="E49" s="8"/>
      <c r="F49" s="8"/>
      <c r="G49" s="8">
        <f>('First Transformation of Data'!G52/'First Transformation of Data'!G$98)*100</f>
        <v>672.58435693955744</v>
      </c>
      <c r="H49" s="8"/>
      <c r="I49" s="8"/>
      <c r="J49" s="8"/>
      <c r="K49" s="8"/>
      <c r="L49" s="8"/>
      <c r="M49" s="8"/>
      <c r="N49" s="8"/>
      <c r="O49" s="8">
        <f>('First Transformation of Data'!O52/'First Transformation of Data'!O$98)*100</f>
        <v>37.34129947722181</v>
      </c>
      <c r="P49">
        <v>1958</v>
      </c>
      <c r="Q49" s="8">
        <v>28.9</v>
      </c>
    </row>
    <row r="50" spans="1:17">
      <c r="A50">
        <v>1959</v>
      </c>
      <c r="B50" s="8">
        <f>('First Transformation of Data'!B53/'First Transformation of Data'!B$98)*100</f>
        <v>20.760028149190713</v>
      </c>
      <c r="C50" s="8">
        <f>('First Transformation of Data'!C53/'First Transformation of Data'!C$98)*100</f>
        <v>25.980844926321172</v>
      </c>
      <c r="D50" s="8">
        <f>('First Transformation of Data'!D53/'First Transformation of Data'!D$98)*100</f>
        <v>421.33333333333337</v>
      </c>
      <c r="E50" s="8"/>
      <c r="F50" s="8"/>
      <c r="G50" s="8">
        <f>('First Transformation of Data'!G53/'First Transformation of Data'!G$98)*100</f>
        <v>642.85929592895513</v>
      </c>
      <c r="H50" s="8"/>
      <c r="I50" s="8"/>
      <c r="J50" s="8"/>
      <c r="K50" s="8"/>
      <c r="L50" s="8"/>
      <c r="M50" s="8"/>
      <c r="N50" s="8"/>
      <c r="O50" s="8">
        <f>('First Transformation of Data'!O53/'First Transformation of Data'!O$98)*100</f>
        <v>38.984316654219569</v>
      </c>
      <c r="P50">
        <v>1959</v>
      </c>
      <c r="Q50" s="8">
        <v>29.1</v>
      </c>
    </row>
    <row r="51" spans="1:17">
      <c r="A51">
        <v>1960</v>
      </c>
      <c r="B51" s="8">
        <f>('First Transformation of Data'!B54/'First Transformation of Data'!B$98)*100</f>
        <v>21.041520056298381</v>
      </c>
      <c r="C51" s="8">
        <f>('First Transformation of Data'!C54/'First Transformation of Data'!C$98)*100</f>
        <v>26.132891876145681</v>
      </c>
      <c r="D51" s="8">
        <f>('First Transformation of Data'!D54/'First Transformation of Data'!D$98)*100</f>
        <v>424.33333333333331</v>
      </c>
      <c r="E51" s="8"/>
      <c r="F51" s="8"/>
      <c r="G51" s="8">
        <f>('First Transformation of Data'!G54/'First Transformation of Data'!G$98)*100</f>
        <v>643.60533531195108</v>
      </c>
      <c r="H51" s="8"/>
      <c r="I51" s="8"/>
      <c r="J51" s="8"/>
      <c r="K51" s="8"/>
      <c r="L51" s="8"/>
      <c r="M51" s="8"/>
      <c r="N51" s="8"/>
      <c r="O51" s="8">
        <f>('First Transformation of Data'!O54/'First Transformation of Data'!O$98)*100</f>
        <v>38.46153846153846</v>
      </c>
      <c r="P51">
        <v>1960</v>
      </c>
      <c r="Q51" s="8">
        <v>29.6</v>
      </c>
    </row>
    <row r="52" spans="1:17">
      <c r="A52">
        <v>1961</v>
      </c>
      <c r="B52" s="8">
        <f>('First Transformation of Data'!B55/'First Transformation of Data'!B$98)*100</f>
        <v>21.041520056298381</v>
      </c>
      <c r="C52" s="8">
        <f>('First Transformation of Data'!C55/'First Transformation of Data'!C$98)*100</f>
        <v>26.117260881303906</v>
      </c>
      <c r="D52" s="8">
        <f>('First Transformation of Data'!D55/'First Transformation of Data'!D$98)*100</f>
        <v>413.33333333333337</v>
      </c>
      <c r="E52" s="8"/>
      <c r="F52" s="8"/>
      <c r="G52" s="8">
        <f>('First Transformation of Data'!G55/'First Transformation of Data'!G$98)*100</f>
        <v>633.17353675997481</v>
      </c>
      <c r="H52" s="8"/>
      <c r="I52" s="8"/>
      <c r="J52" s="8"/>
      <c r="K52" s="8"/>
      <c r="L52" s="8"/>
      <c r="M52" s="8"/>
      <c r="N52" s="8"/>
      <c r="O52" s="8">
        <f>('First Transformation of Data'!O55/'First Transformation of Data'!O$98)*100</f>
        <v>38.46153846153846</v>
      </c>
      <c r="P52">
        <v>1961</v>
      </c>
      <c r="Q52" s="8">
        <v>29.9</v>
      </c>
    </row>
    <row r="53" spans="1:17">
      <c r="A53">
        <v>1962</v>
      </c>
      <c r="B53" s="8">
        <f>('First Transformation of Data'!B56/'First Transformation of Data'!B$98)*100</f>
        <v>21.041520056298381</v>
      </c>
      <c r="C53" s="8">
        <f>('First Transformation of Data'!C56/'First Transformation of Data'!C$98)*100</f>
        <v>25.585807056683674</v>
      </c>
      <c r="D53" s="8">
        <f>('First Transformation of Data'!D56/'First Transformation of Data'!D$98)*100</f>
        <v>393</v>
      </c>
      <c r="E53" s="8"/>
      <c r="F53" s="8"/>
      <c r="G53" s="8">
        <f>('First Transformation of Data'!G56/'First Transformation of Data'!G$98)*100</f>
        <v>614.34980957736025</v>
      </c>
      <c r="H53" s="8"/>
      <c r="I53" s="8"/>
      <c r="J53" s="8"/>
      <c r="K53" s="8"/>
      <c r="L53" s="8"/>
      <c r="M53" s="8"/>
      <c r="N53" s="8"/>
      <c r="O53" s="8">
        <f>('First Transformation of Data'!O56/'First Transformation of Data'!O$98)*100</f>
        <v>38.312173263629575</v>
      </c>
      <c r="P53">
        <v>1962</v>
      </c>
      <c r="Q53" s="8">
        <v>30.2</v>
      </c>
    </row>
    <row r="54" spans="1:17">
      <c r="A54">
        <v>1963</v>
      </c>
      <c r="B54" s="8">
        <f>('First Transformation of Data'!B57/'First Transformation of Data'!B$98)*100</f>
        <v>21.041520056298381</v>
      </c>
      <c r="C54" s="8">
        <f>('First Transformation of Data'!C57/'First Transformation of Data'!C$98)*100</f>
        <v>25.553834567234588</v>
      </c>
      <c r="D54" s="8">
        <f>('First Transformation of Data'!D57/'First Transformation of Data'!D$98)*100</f>
        <v>383</v>
      </c>
      <c r="E54" s="8"/>
      <c r="F54" s="8"/>
      <c r="G54" s="8">
        <f>('First Transformation of Data'!G57/'First Transformation of Data'!G$98)*100</f>
        <v>606.4227788372915</v>
      </c>
      <c r="H54" s="8"/>
      <c r="I54" s="8"/>
      <c r="J54" s="8"/>
      <c r="K54" s="8"/>
      <c r="L54" s="8"/>
      <c r="M54" s="8"/>
      <c r="N54" s="8"/>
      <c r="O54" s="8">
        <f>('First Transformation of Data'!O57/'First Transformation of Data'!O$98)*100</f>
        <v>38.088125466766243</v>
      </c>
      <c r="P54">
        <v>1963</v>
      </c>
      <c r="Q54" s="8">
        <v>30.6</v>
      </c>
    </row>
    <row r="55" spans="1:17">
      <c r="A55">
        <v>1964</v>
      </c>
      <c r="B55" s="8">
        <f>('First Transformation of Data'!B58/'First Transformation of Data'!B$98)*100</f>
        <v>20.971147079521465</v>
      </c>
      <c r="C55" s="8">
        <f>('First Transformation of Data'!C58/'First Transformation of Data'!C$98)*100</f>
        <v>25.561650064655474</v>
      </c>
      <c r="D55" s="8">
        <f>('First Transformation of Data'!D58/'First Transformation of Data'!D$98)*100</f>
        <v>374.33333333333331</v>
      </c>
      <c r="E55" s="8"/>
      <c r="F55" s="8"/>
      <c r="G55" s="8">
        <f>('First Transformation of Data'!G58/'First Transformation of Data'!G$98)*100</f>
        <v>604.20089153735125</v>
      </c>
      <c r="H55" s="8"/>
      <c r="I55" s="8"/>
      <c r="J55" s="8"/>
      <c r="K55" s="8"/>
      <c r="L55" s="8"/>
      <c r="M55" s="8"/>
      <c r="N55" s="8"/>
      <c r="O55" s="8">
        <f>('First Transformation of Data'!O58/'First Transformation of Data'!O$98)*100</f>
        <v>38.013442867811797</v>
      </c>
      <c r="P55">
        <v>1964</v>
      </c>
      <c r="Q55" s="8">
        <v>31</v>
      </c>
    </row>
    <row r="56" spans="1:17">
      <c r="A56">
        <v>1965</v>
      </c>
      <c r="B56" s="8">
        <f>('First Transformation of Data'!B59/'First Transformation of Data'!B$98)*100</f>
        <v>20.900774102744546</v>
      </c>
      <c r="C56" s="8">
        <f>('First Transformation of Data'!C59/'First Transformation of Data'!C$98)*100</f>
        <v>26.824918647776848</v>
      </c>
      <c r="D56" s="8">
        <f>('First Transformation of Data'!D59/'First Transformation of Data'!D$98)*100</f>
        <v>358.33333333333337</v>
      </c>
      <c r="E56" s="8"/>
      <c r="F56" s="8"/>
      <c r="G56" s="8">
        <f>('First Transformation of Data'!G59/'First Transformation of Data'!G$98)*100</f>
        <v>585.27224350910956</v>
      </c>
      <c r="H56" s="8"/>
      <c r="I56" s="8"/>
      <c r="J56" s="8"/>
      <c r="K56" s="8"/>
      <c r="L56" s="8"/>
      <c r="M56" s="8"/>
      <c r="N56" s="8"/>
      <c r="O56" s="8">
        <f>('First Transformation of Data'!O59/'First Transformation of Data'!O$98)*100</f>
        <v>37.117251680358478</v>
      </c>
      <c r="P56">
        <v>1965</v>
      </c>
      <c r="Q56" s="8">
        <v>31.5</v>
      </c>
    </row>
    <row r="57" spans="1:17">
      <c r="A57">
        <v>1966</v>
      </c>
      <c r="B57" s="8">
        <f>('First Transformation of Data'!B60/'First Transformation of Data'!B$98)*100</f>
        <v>20.900774102744546</v>
      </c>
      <c r="C57" s="8">
        <f>('First Transformation of Data'!C60/'First Transformation of Data'!C$98)*100</f>
        <v>28.133659215892457</v>
      </c>
      <c r="D57" s="8">
        <f>('First Transformation of Data'!D60/'First Transformation of Data'!D$98)*100</f>
        <v>340.99999999999994</v>
      </c>
      <c r="E57" s="8"/>
      <c r="F57" s="8"/>
      <c r="G57" s="8">
        <f>('First Transformation of Data'!G60/'First Transformation of Data'!G$98)*100</f>
        <v>561.90155990052813</v>
      </c>
      <c r="H57" s="8"/>
      <c r="I57" s="8"/>
      <c r="J57" s="8"/>
      <c r="K57" s="8"/>
      <c r="L57" s="8"/>
      <c r="M57" s="8"/>
      <c r="N57" s="8"/>
      <c r="O57" s="8">
        <f>('First Transformation of Data'!O60/'First Transformation of Data'!O$98)*100</f>
        <v>36.445108289768477</v>
      </c>
      <c r="P57">
        <v>1966</v>
      </c>
      <c r="Q57" s="8">
        <v>32.4</v>
      </c>
    </row>
    <row r="58" spans="1:17">
      <c r="A58">
        <v>1967</v>
      </c>
      <c r="B58" s="8">
        <f>('First Transformation of Data'!B61/'First Transformation of Data'!B$98)*100</f>
        <v>21.041520056298381</v>
      </c>
      <c r="C58" s="8">
        <f>('First Transformation of Data'!C61/'First Transformation of Data'!C$98)*100</f>
        <v>29.062992909212337</v>
      </c>
      <c r="D58" s="8">
        <f>('First Transformation of Data'!D61/'First Transformation of Data'!D$98)*100</f>
        <v>334.00000000000006</v>
      </c>
      <c r="E58" s="8"/>
      <c r="F58" s="8"/>
      <c r="G58" s="8">
        <f>('First Transformation of Data'!G61/'First Transformation of Data'!G$98)*100</f>
        <v>553.93221301830033</v>
      </c>
      <c r="H58" s="8"/>
      <c r="I58" s="8"/>
      <c r="J58" s="8"/>
      <c r="K58" s="8"/>
      <c r="L58" s="8">
        <f>('First Transformation of Data'!L61/'First Transformation of Data'!L$98)*100</f>
        <v>35.8288770053476</v>
      </c>
      <c r="M58" s="8"/>
      <c r="N58" s="8"/>
      <c r="O58" s="8">
        <f>('First Transformation of Data'!O61/'First Transformation of Data'!O$98)*100</f>
        <v>36.818521284540701</v>
      </c>
      <c r="P58">
        <v>1967</v>
      </c>
      <c r="Q58" s="8">
        <v>33.4</v>
      </c>
    </row>
    <row r="59" spans="1:17">
      <c r="A59">
        <v>1968</v>
      </c>
      <c r="B59" s="8">
        <f>('First Transformation of Data'!B62/'First Transformation of Data'!B$98)*100</f>
        <v>21.252638986629137</v>
      </c>
      <c r="C59" s="8">
        <f>('First Transformation of Data'!C62/'First Transformation of Data'!C$98)*100</f>
        <v>30.555042416836002</v>
      </c>
      <c r="D59" s="8">
        <f>('First Transformation of Data'!D62/'First Transformation of Data'!D$98)*100</f>
        <v>333.33333333333337</v>
      </c>
      <c r="E59" s="8"/>
      <c r="F59" s="8"/>
      <c r="G59" s="8">
        <f>('First Transformation of Data'!G62/'First Transformation of Data'!G$98)*100</f>
        <v>551.37701363970996</v>
      </c>
      <c r="H59" s="8"/>
      <c r="I59" s="8"/>
      <c r="J59" s="8"/>
      <c r="K59" s="8"/>
      <c r="L59" s="8">
        <f>('First Transformation of Data'!L62/'First Transformation of Data'!L$98)*100</f>
        <v>36.163101604278076</v>
      </c>
      <c r="M59" s="8"/>
      <c r="N59" s="8"/>
      <c r="O59" s="8">
        <f>('First Transformation of Data'!O62/'First Transformation of Data'!O$98)*100</f>
        <v>37.864077669902912</v>
      </c>
      <c r="P59">
        <v>1968</v>
      </c>
      <c r="Q59" s="8">
        <v>34.799999999999997</v>
      </c>
    </row>
    <row r="60" spans="1:17">
      <c r="A60">
        <v>1969</v>
      </c>
      <c r="B60" s="8">
        <f>('First Transformation of Data'!B63/'First Transformation of Data'!B$98)*100</f>
        <v>21.674876847290641</v>
      </c>
      <c r="C60" s="8">
        <f>('First Transformation of Data'!C63/'First Transformation of Data'!C$98)*100</f>
        <v>32.247452858340552</v>
      </c>
      <c r="D60" s="8">
        <f>('First Transformation of Data'!D63/'First Transformation of Data'!D$98)*100</f>
        <v>332.66666666666669</v>
      </c>
      <c r="E60" s="8"/>
      <c r="F60" s="8"/>
      <c r="G60" s="8">
        <f>('First Transformation of Data'!G63/'First Transformation of Data'!G$98)*100</f>
        <v>550.81183228895543</v>
      </c>
      <c r="H60" s="8"/>
      <c r="I60" s="8"/>
      <c r="J60" s="8"/>
      <c r="K60" s="8"/>
      <c r="L60" s="8">
        <f>('First Transformation of Data'!L63/'First Transformation of Data'!L$98)*100</f>
        <v>36.69786096256685</v>
      </c>
      <c r="M60" s="8"/>
      <c r="N60" s="8"/>
      <c r="O60" s="8">
        <f>('First Transformation of Data'!O63/'First Transformation of Data'!O$98)*100</f>
        <v>38.46153846153846</v>
      </c>
      <c r="P60">
        <v>1969</v>
      </c>
      <c r="Q60" s="8">
        <v>36.700000000000003</v>
      </c>
    </row>
    <row r="61" spans="1:17">
      <c r="A61">
        <v>1970</v>
      </c>
      <c r="B61" s="8">
        <f>('First Transformation of Data'!B64/'First Transformation of Data'!B$98)*100</f>
        <v>22.37860661505982</v>
      </c>
      <c r="C61" s="8">
        <f>('First Transformation of Data'!C64/'First Transformation of Data'!C$98)*100</f>
        <v>33.444644963267159</v>
      </c>
      <c r="D61" s="8">
        <f>('First Transformation of Data'!D64/'First Transformation of Data'!D$98)*100</f>
        <v>333.33333333333337</v>
      </c>
      <c r="E61" s="8"/>
      <c r="F61" s="8"/>
      <c r="G61" s="8">
        <f>('First Transformation of Data'!G64/'First Transformation of Data'!G$98)*100</f>
        <v>550.93530267635106</v>
      </c>
      <c r="H61" s="8"/>
      <c r="I61" s="8"/>
      <c r="J61" s="8"/>
      <c r="K61" s="8"/>
      <c r="L61" s="8">
        <f>('First Transformation of Data'!L64/'First Transformation of Data'!L$98)*100</f>
        <v>36.898395721925134</v>
      </c>
      <c r="M61" s="8"/>
      <c r="N61" s="8"/>
      <c r="O61" s="8">
        <f>('First Transformation of Data'!O64/'First Transformation of Data'!O$98)*100</f>
        <v>39.581777445855117</v>
      </c>
      <c r="P61">
        <v>1970</v>
      </c>
      <c r="Q61" s="8">
        <v>38.799999999999997</v>
      </c>
    </row>
    <row r="62" spans="1:17">
      <c r="A62">
        <v>1971</v>
      </c>
      <c r="B62" s="8">
        <f>('First Transformation of Data'!B65/'First Transformation of Data'!B$98)*100</f>
        <v>23.856439127375086</v>
      </c>
      <c r="C62" s="8">
        <f>('First Transformation of Data'!C65/'First Transformation of Data'!C$98)*100</f>
        <v>35.724638710869222</v>
      </c>
      <c r="D62" s="8">
        <f>('First Transformation of Data'!D65/'First Transformation of Data'!D$98)*100</f>
        <v>334.33333333333331</v>
      </c>
      <c r="E62" s="8"/>
      <c r="F62" s="8"/>
      <c r="G62" s="8">
        <f>('First Transformation of Data'!G65/'First Transformation of Data'!G$98)*100</f>
        <v>554.3339265322212</v>
      </c>
      <c r="H62" s="8"/>
      <c r="I62" s="8"/>
      <c r="J62" s="8"/>
      <c r="K62" s="8"/>
      <c r="L62" s="8">
        <f>('First Transformation of Data'!L65/'First Transformation of Data'!L$98)*100</f>
        <v>36.764705882352942</v>
      </c>
      <c r="M62" s="8"/>
      <c r="N62" s="8"/>
      <c r="O62" s="8">
        <f>('First Transformation of Data'!O65/'First Transformation of Data'!O$98)*100</f>
        <v>41.224794622852876</v>
      </c>
      <c r="P62">
        <v>1971</v>
      </c>
      <c r="Q62" s="8">
        <v>40.5</v>
      </c>
    </row>
    <row r="63" spans="1:17">
      <c r="A63">
        <v>1972</v>
      </c>
      <c r="B63" s="8">
        <f>('First Transformation of Data'!B66/'First Transformation of Data'!B$98)*100</f>
        <v>25.052779732582692</v>
      </c>
      <c r="C63" s="8">
        <f>('First Transformation of Data'!C66/'First Transformation of Data'!C$98)*100</f>
        <v>38.090602930101028</v>
      </c>
      <c r="D63" s="8">
        <f>('First Transformation of Data'!D66/'First Transformation of Data'!D$98)*100</f>
        <v>332.33333333333331</v>
      </c>
      <c r="E63" s="8"/>
      <c r="F63" s="8"/>
      <c r="G63" s="8">
        <f>('First Transformation of Data'!G66/'First Transformation of Data'!G$98)*100</f>
        <v>558.59046669487748</v>
      </c>
      <c r="H63" s="8"/>
      <c r="I63" s="8"/>
      <c r="J63" s="8"/>
      <c r="K63" s="8"/>
      <c r="L63" s="8">
        <f>('First Transformation of Data'!L66/'First Transformation of Data'!L$98)*100</f>
        <v>37.700534759358291</v>
      </c>
      <c r="M63" s="8"/>
      <c r="N63" s="8"/>
      <c r="O63" s="8">
        <f>('First Transformation of Data'!O66/'First Transformation of Data'!O$98)*100</f>
        <v>40.851381628080659</v>
      </c>
      <c r="P63">
        <v>1972</v>
      </c>
      <c r="Q63" s="8">
        <v>41.8</v>
      </c>
    </row>
    <row r="64" spans="1:17">
      <c r="A64">
        <v>1973</v>
      </c>
      <c r="B64" s="8">
        <f>('First Transformation of Data'!B67/'First Transformation of Data'!B$98)*100</f>
        <v>26.319493314567204</v>
      </c>
      <c r="C64" s="8">
        <f>('First Transformation of Data'!C67/'First Transformation of Data'!C$98)*100</f>
        <v>39.304847029400477</v>
      </c>
      <c r="D64" s="8">
        <f>('First Transformation of Data'!D67/'First Transformation of Data'!D$98)*100</f>
        <v>327.33333333333337</v>
      </c>
      <c r="E64" s="8"/>
      <c r="F64" s="8"/>
      <c r="G64" s="8">
        <f>('First Transformation of Data'!G67/'First Transformation of Data'!G$98)*100</f>
        <v>557.94818881114838</v>
      </c>
      <c r="H64" s="8"/>
      <c r="I64" s="8"/>
      <c r="J64" s="8"/>
      <c r="K64" s="8"/>
      <c r="L64" s="8">
        <f>('First Transformation of Data'!L67/'First Transformation of Data'!L$98)*100</f>
        <v>37.5</v>
      </c>
      <c r="M64" s="8"/>
      <c r="N64" s="8"/>
      <c r="O64" s="8">
        <f>('First Transformation of Data'!O67/'First Transformation of Data'!O$98)*100</f>
        <v>40.926064227035098</v>
      </c>
      <c r="P64">
        <v>1973</v>
      </c>
      <c r="Q64" s="8">
        <v>44.4</v>
      </c>
    </row>
    <row r="65" spans="1:17">
      <c r="A65">
        <v>1974</v>
      </c>
      <c r="B65" s="8">
        <f>('First Transformation of Data'!B68/'First Transformation of Data'!B$98)*100</f>
        <v>31.03448275862069</v>
      </c>
      <c r="C65" s="8">
        <f>('First Transformation of Data'!C68/'First Transformation of Data'!C$98)*100</f>
        <v>40.718031063049743</v>
      </c>
      <c r="D65" s="8">
        <f>('First Transformation of Data'!D68/'First Transformation of Data'!D$98)*100</f>
        <v>330.33333333333331</v>
      </c>
      <c r="E65" s="8"/>
      <c r="F65" s="8"/>
      <c r="G65" s="8">
        <f>('First Transformation of Data'!G68/'First Transformation of Data'!G$98)*100</f>
        <v>567.96668038559858</v>
      </c>
      <c r="H65" s="8"/>
      <c r="I65" s="8"/>
      <c r="J65" s="8"/>
      <c r="K65" s="8"/>
      <c r="L65" s="8">
        <f>('First Transformation of Data'!L68/'First Transformation of Data'!L$98)*100</f>
        <v>39.906417112299472</v>
      </c>
      <c r="M65" s="8"/>
      <c r="N65" s="8"/>
      <c r="O65" s="8">
        <f>('First Transformation of Data'!O68/'First Transformation of Data'!O$98)*100</f>
        <v>43.241224794622852</v>
      </c>
      <c r="P65">
        <v>1974</v>
      </c>
      <c r="Q65" s="8">
        <v>49.3</v>
      </c>
    </row>
    <row r="66" spans="1:17">
      <c r="A66">
        <v>1975</v>
      </c>
      <c r="B66" s="8">
        <f>('First Transformation of Data'!B69/'First Transformation of Data'!B$98)*100</f>
        <v>35.186488388458834</v>
      </c>
      <c r="C66" s="8">
        <f>('First Transformation of Data'!C69/'First Transformation of Data'!C$98)*100</f>
        <v>43.371747687323257</v>
      </c>
      <c r="D66" s="8">
        <f>('First Transformation of Data'!D69/'First Transformation of Data'!D$98)*100</f>
        <v>339.33333333333331</v>
      </c>
      <c r="E66" s="8"/>
      <c r="F66" s="8"/>
      <c r="G66" s="8">
        <f>('First Transformation of Data'!G69/'First Transformation of Data'!G$98)*100</f>
        <v>584.34708511341307</v>
      </c>
      <c r="H66" s="8"/>
      <c r="I66" s="8"/>
      <c r="J66" s="8"/>
      <c r="K66" s="8"/>
      <c r="L66" s="8">
        <f>('First Transformation of Data'!L69/'First Transformation of Data'!L$98)*100</f>
        <v>45.254010695187169</v>
      </c>
      <c r="M66" s="8"/>
      <c r="N66" s="8"/>
      <c r="O66" s="8">
        <f>('First Transformation of Data'!O69/'First Transformation of Data'!O$98)*100</f>
        <v>46.975354742345033</v>
      </c>
      <c r="P66">
        <v>1975</v>
      </c>
      <c r="Q66" s="8">
        <v>53.8</v>
      </c>
    </row>
    <row r="67" spans="1:17">
      <c r="A67">
        <v>1976</v>
      </c>
      <c r="B67" s="8">
        <f>('First Transformation of Data'!B70/'First Transformation of Data'!B$98)*100</f>
        <v>37.368050668543283</v>
      </c>
      <c r="C67" s="8">
        <f>('First Transformation of Data'!C70/'First Transformation of Data'!C$98)*100</f>
        <v>46.294743722734573</v>
      </c>
      <c r="D67" s="8">
        <f>('First Transformation of Data'!D70/'First Transformation of Data'!D$98)*100</f>
        <v>343.66666666666663</v>
      </c>
      <c r="E67" s="8"/>
      <c r="F67" s="8"/>
      <c r="G67" s="8">
        <f>('First Transformation of Data'!G70/'First Transformation of Data'!G$98)*100</f>
        <v>591.3298282428367</v>
      </c>
      <c r="H67" s="8"/>
      <c r="I67" s="8"/>
      <c r="J67" s="8"/>
      <c r="K67" s="8"/>
      <c r="L67" s="8">
        <f>('First Transformation of Data'!L70/'First Transformation of Data'!L$98)*100</f>
        <v>48.529411764705884</v>
      </c>
      <c r="M67" s="8"/>
      <c r="N67" s="8"/>
      <c r="O67" s="8">
        <f>('First Transformation of Data'!O70/'First Transformation of Data'!O$98)*100</f>
        <v>49.96265870052278</v>
      </c>
      <c r="P67">
        <v>1976</v>
      </c>
      <c r="Q67" s="8">
        <v>56.9</v>
      </c>
    </row>
    <row r="68" spans="1:17">
      <c r="A68">
        <v>1977</v>
      </c>
      <c r="B68" s="8">
        <f>('First Transformation of Data'!B71/'First Transformation of Data'!B$98)*100</f>
        <v>39.831104855735397</v>
      </c>
      <c r="C68" s="8">
        <f>('First Transformation of Data'!C71/'First Transformation of Data'!C$98)*100</f>
        <v>49.101928296363653</v>
      </c>
      <c r="D68" s="8">
        <f>('First Transformation of Data'!D71/'First Transformation of Data'!D$98)*100</f>
        <v>339.66666666666669</v>
      </c>
      <c r="E68" s="8"/>
      <c r="F68" s="8"/>
      <c r="G68" s="8">
        <f>('First Transformation of Data'!G71/'First Transformation of Data'!G$98)*100</f>
        <v>592.75814295899977</v>
      </c>
      <c r="H68" s="8"/>
      <c r="I68" s="8"/>
      <c r="J68" s="8"/>
      <c r="K68" s="8"/>
      <c r="L68" s="8">
        <f>('First Transformation of Data'!L71/'First Transformation of Data'!L$98)*100</f>
        <v>49.732620320855617</v>
      </c>
      <c r="M68" s="8"/>
      <c r="N68" s="8"/>
      <c r="O68" s="8">
        <f>('First Transformation of Data'!O71/'First Transformation of Data'!O$98)*100</f>
        <v>52.576549663928304</v>
      </c>
      <c r="P68">
        <v>1977</v>
      </c>
      <c r="Q68" s="8">
        <v>60.6</v>
      </c>
    </row>
    <row r="69" spans="1:17">
      <c r="A69">
        <v>1978</v>
      </c>
      <c r="B69" s="8">
        <f>('First Transformation of Data'!B72/'First Transformation of Data'!B$98)*100</f>
        <v>42.857142857142861</v>
      </c>
      <c r="C69" s="8">
        <f>('First Transformation of Data'!C72/'First Transformation of Data'!C$98)*100</f>
        <v>53.397609878788735</v>
      </c>
      <c r="D69" s="8">
        <f>('First Transformation of Data'!D72/'First Transformation of Data'!D$98)*100</f>
        <v>339.33333333333331</v>
      </c>
      <c r="E69" s="8"/>
      <c r="F69" s="8">
        <f>('First Transformation of Data'!F72/'First Transformation of Data'!F$98)*100</f>
        <v>140</v>
      </c>
      <c r="G69" s="8">
        <f>('First Transformation of Data'!G72/'First Transformation of Data'!G$98)*100</f>
        <v>601.43990817976828</v>
      </c>
      <c r="H69" s="8"/>
      <c r="I69" s="8"/>
      <c r="J69" s="8"/>
      <c r="K69" s="8"/>
      <c r="L69" s="8">
        <f>('First Transformation of Data'!L72/'First Transformation of Data'!L$98)*100</f>
        <v>52.673796791443849</v>
      </c>
      <c r="M69" s="8"/>
      <c r="N69" s="8"/>
      <c r="O69" s="8">
        <f>('First Transformation of Data'!O72/'First Transformation of Data'!O$98)*100</f>
        <v>56.609410007468256</v>
      </c>
      <c r="P69">
        <v>1978</v>
      </c>
      <c r="Q69" s="8">
        <v>65.2</v>
      </c>
    </row>
    <row r="70" spans="1:17">
      <c r="A70">
        <v>1979</v>
      </c>
      <c r="B70" s="8">
        <f>('First Transformation of Data'!B73/'First Transformation of Data'!B$98)*100</f>
        <v>46.164672765657983</v>
      </c>
      <c r="C70" s="8">
        <f>('First Transformation of Data'!C73/'First Transformation of Data'!C$98)*100</f>
        <v>56.688644792747226</v>
      </c>
      <c r="D70" s="8">
        <f>('First Transformation of Data'!D73/'First Transformation of Data'!D$98)*100</f>
        <v>344</v>
      </c>
      <c r="E70" s="8"/>
      <c r="F70" s="8">
        <f>('First Transformation of Data'!F73/'First Transformation of Data'!F$98)*100</f>
        <v>144.69696969696969</v>
      </c>
      <c r="G70" s="8">
        <f>('First Transformation of Data'!G73/'First Transformation of Data'!G$98)*100</f>
        <v>616.26099205268065</v>
      </c>
      <c r="H70" s="8"/>
      <c r="I70" s="8"/>
      <c r="J70" s="8"/>
      <c r="K70" s="8"/>
      <c r="L70" s="8">
        <f>('First Transformation of Data'!L73/'First Transformation of Data'!L$98)*100</f>
        <v>56.149732620320862</v>
      </c>
      <c r="M70" s="8"/>
      <c r="N70" s="8"/>
      <c r="O70" s="8">
        <f>('First Transformation of Data'!O73/'First Transformation of Data'!O$98)*100</f>
        <v>61.09036594473487</v>
      </c>
      <c r="P70">
        <v>1979</v>
      </c>
      <c r="Q70" s="8">
        <v>72.599999999999994</v>
      </c>
    </row>
    <row r="71" spans="1:17">
      <c r="A71">
        <v>1980</v>
      </c>
      <c r="B71" s="8">
        <f>('First Transformation of Data'!B74/'First Transformation of Data'!B$98)*100</f>
        <v>53.34271639690359</v>
      </c>
      <c r="C71" s="8">
        <f>('First Transformation of Data'!C74/'First Transformation of Data'!C$98)*100</f>
        <v>61.392153240589423</v>
      </c>
      <c r="D71" s="8">
        <f>('First Transformation of Data'!D74/'First Transformation of Data'!D$98)*100</f>
        <v>348.66666666666663</v>
      </c>
      <c r="E71" s="8"/>
      <c r="F71" s="8">
        <f>('First Transformation of Data'!F74/'First Transformation of Data'!F$98)*100</f>
        <v>148.03030303030306</v>
      </c>
      <c r="G71" s="8">
        <f>('First Transformation of Data'!G74/'First Transformation of Data'!G$98)*100</f>
        <v>630.61138130322126</v>
      </c>
      <c r="H71" s="8"/>
      <c r="I71" s="8"/>
      <c r="J71" s="8"/>
      <c r="K71" s="8"/>
      <c r="L71" s="8">
        <f>('First Transformation of Data'!L74/'First Transformation of Data'!L$98)*100</f>
        <v>60.628342245989309</v>
      </c>
      <c r="M71" s="8"/>
      <c r="N71" s="8"/>
      <c r="O71" s="8">
        <f>('First Transformation of Data'!O74/'First Transformation of Data'!O$98)*100</f>
        <v>66.019417475728162</v>
      </c>
      <c r="P71">
        <v>1980</v>
      </c>
      <c r="Q71" s="8">
        <v>82.4</v>
      </c>
    </row>
    <row r="72" spans="1:17">
      <c r="A72">
        <v>1981</v>
      </c>
      <c r="B72" s="8">
        <f>('First Transformation of Data'!B75/'First Transformation of Data'!B$98)*100</f>
        <v>61.365235749472205</v>
      </c>
      <c r="C72" s="8">
        <f>('First Transformation of Data'!C75/'First Transformation of Data'!C$98)*100</f>
        <v>68.794139797933866</v>
      </c>
      <c r="D72" s="8">
        <f>('First Transformation of Data'!D75/'First Transformation of Data'!D$98)*100</f>
        <v>351.66666666666669</v>
      </c>
      <c r="E72" s="8"/>
      <c r="F72" s="8">
        <f>('First Transformation of Data'!F75/'First Transformation of Data'!F$98)*100</f>
        <v>152.72727272727275</v>
      </c>
      <c r="G72" s="8">
        <f>('First Transformation of Data'!G75/'First Transformation of Data'!G$98)*100</f>
        <v>642.14455889769351</v>
      </c>
      <c r="H72" s="8"/>
      <c r="I72" s="8"/>
      <c r="J72" s="8"/>
      <c r="K72" s="8"/>
      <c r="L72" s="8">
        <f>('First Transformation of Data'!L75/'First Transformation of Data'!L$98)*100</f>
        <v>63.770053475935839</v>
      </c>
      <c r="M72" s="8"/>
      <c r="N72" s="8"/>
      <c r="O72" s="8">
        <f>('First Transformation of Data'!O75/'First Transformation of Data'!O$98)*100</f>
        <v>69.977595220313674</v>
      </c>
      <c r="P72">
        <v>1981</v>
      </c>
      <c r="Q72" s="8">
        <v>90.9</v>
      </c>
    </row>
    <row r="73" spans="1:17">
      <c r="A73">
        <v>1982</v>
      </c>
      <c r="B73" s="8">
        <f>('First Transformation of Data'!B76/'First Transformation of Data'!B$98)*100</f>
        <v>67.417311752287119</v>
      </c>
      <c r="C73" s="8">
        <f>('First Transformation of Data'!C76/'First Transformation of Data'!C$98)*100</f>
        <v>77.637019879783438</v>
      </c>
      <c r="D73" s="8">
        <f>('First Transformation of Data'!D76/'First Transformation of Data'!D$98)*100</f>
        <v>347</v>
      </c>
      <c r="E73" s="8"/>
      <c r="F73" s="8">
        <f>('First Transformation of Data'!F76/'First Transformation of Data'!F$98)*100</f>
        <v>154.54545454545453</v>
      </c>
      <c r="G73" s="8">
        <f>('First Transformation of Data'!G76/'First Transformation of Data'!G$98)*100</f>
        <v>637.5639814272713</v>
      </c>
      <c r="H73" s="8"/>
      <c r="I73" s="8"/>
      <c r="J73" s="8"/>
      <c r="K73" s="8"/>
      <c r="L73" s="8">
        <f>('First Transformation of Data'!L76/'First Transformation of Data'!L$98)*100</f>
        <v>66.844919786096256</v>
      </c>
      <c r="M73" s="8"/>
      <c r="N73" s="8"/>
      <c r="O73" s="8">
        <f>('First Transformation of Data'!O76/'First Transformation of Data'!O$98)*100</f>
        <v>72.740851381628076</v>
      </c>
      <c r="P73">
        <v>1982</v>
      </c>
      <c r="Q73" s="8">
        <v>96.5</v>
      </c>
    </row>
    <row r="74" spans="1:17">
      <c r="A74">
        <v>1983</v>
      </c>
      <c r="B74" s="8">
        <f>('First Transformation of Data'!B77/'First Transformation of Data'!B$98)*100</f>
        <v>69.598874032371569</v>
      </c>
      <c r="C74" s="8">
        <f>('First Transformation of Data'!C77/'First Transformation of Data'!C$98)*100</f>
        <v>85.419123811689133</v>
      </c>
      <c r="D74" s="8">
        <f>('First Transformation of Data'!D77/'First Transformation of Data'!D$98)*100</f>
        <v>335</v>
      </c>
      <c r="E74" s="8"/>
      <c r="F74" s="8">
        <f>('First Transformation of Data'!F77/'First Transformation of Data'!F$98)*100</f>
        <v>151.96969696969694</v>
      </c>
      <c r="G74" s="8">
        <f>('First Transformation of Data'!G77/'First Transformation of Data'!G$98)*100</f>
        <v>607.10969155590067</v>
      </c>
      <c r="H74" s="8"/>
      <c r="I74" s="8"/>
      <c r="J74" s="8"/>
      <c r="K74" s="8"/>
      <c r="L74" s="8">
        <f>('First Transformation of Data'!L77/'First Transformation of Data'!L$98)*100</f>
        <v>69.652406417112303</v>
      </c>
      <c r="M74" s="8"/>
      <c r="N74" s="8"/>
      <c r="O74" s="8">
        <f>('First Transformation of Data'!O77/'First Transformation of Data'!O$98)*100</f>
        <v>74.607916355489166</v>
      </c>
      <c r="P74">
        <v>1983</v>
      </c>
      <c r="Q74" s="8">
        <v>99.6</v>
      </c>
    </row>
    <row r="75" spans="1:17">
      <c r="A75">
        <v>1984</v>
      </c>
      <c r="B75" s="8">
        <f>('First Transformation of Data'!B78/'First Transformation of Data'!B$98)*100</f>
        <v>74.1027445460943</v>
      </c>
      <c r="C75" s="8">
        <f>('First Transformation of Data'!C78/'First Transformation of Data'!C$98)*100</f>
        <v>92.366390519091127</v>
      </c>
      <c r="D75" s="8">
        <f>('First Transformation of Data'!D78/'First Transformation of Data'!D$98)*100</f>
        <v>318.33333333333331</v>
      </c>
      <c r="E75" s="8"/>
      <c r="F75" s="8">
        <f>('First Transformation of Data'!F78/'First Transformation of Data'!F$98)*100</f>
        <v>148.03030303030306</v>
      </c>
      <c r="G75" s="8">
        <f>('First Transformation of Data'!G78/'First Transformation of Data'!G$98)*100</f>
        <v>580.23256487992069</v>
      </c>
      <c r="H75" s="8"/>
      <c r="I75" s="8"/>
      <c r="J75" s="8"/>
      <c r="K75" s="8"/>
      <c r="L75" s="8">
        <f>('First Transformation of Data'!L78/'First Transformation of Data'!L$98)*100</f>
        <v>72.058823529411768</v>
      </c>
      <c r="M75" s="8"/>
      <c r="N75" s="8"/>
      <c r="O75" s="8">
        <f>('First Transformation of Data'!O78/'First Transformation of Data'!O$98)*100</f>
        <v>76.773711725168027</v>
      </c>
      <c r="P75">
        <v>1984</v>
      </c>
      <c r="Q75" s="8">
        <v>103.9</v>
      </c>
    </row>
    <row r="76" spans="1:17">
      <c r="A76">
        <v>1985</v>
      </c>
      <c r="B76" s="8">
        <f>('First Transformation of Data'!B79/'First Transformation of Data'!B$98)*100</f>
        <v>76.636171710063337</v>
      </c>
      <c r="C76" s="8">
        <f>('First Transformation of Data'!C79/'First Transformation of Data'!C$98)*100</f>
        <v>100.12931095732738</v>
      </c>
      <c r="D76" s="8">
        <f>('First Transformation of Data'!D79/'First Transformation of Data'!D$98)*100</f>
        <v>295.66666666666663</v>
      </c>
      <c r="E76" s="8"/>
      <c r="F76" s="8">
        <f>('First Transformation of Data'!F79/'First Transformation of Data'!F$98)*100</f>
        <v>143.03030303030303</v>
      </c>
      <c r="G76" s="8">
        <f>('First Transformation of Data'!G79/'First Transformation of Data'!G$98)*100</f>
        <v>549.53307325329979</v>
      </c>
      <c r="H76" s="8"/>
      <c r="I76" s="8"/>
      <c r="J76" s="8"/>
      <c r="K76" s="8"/>
      <c r="L76" s="8">
        <f>('First Transformation of Data'!L79/'First Transformation of Data'!L$98)*100</f>
        <v>73.596256684491976</v>
      </c>
      <c r="M76" s="8"/>
      <c r="N76" s="8"/>
      <c r="O76" s="8">
        <f>('First Transformation of Data'!O79/'First Transformation of Data'!O$98)*100</f>
        <v>79.238237490664659</v>
      </c>
      <c r="P76">
        <v>1985</v>
      </c>
      <c r="Q76" s="8">
        <v>107.6</v>
      </c>
    </row>
    <row r="77" spans="1:17">
      <c r="A77">
        <v>1986</v>
      </c>
      <c r="B77" s="8">
        <f>('First Transformation of Data'!B80/'First Transformation of Data'!B$98)*100</f>
        <v>77.6917663617171</v>
      </c>
      <c r="C77" s="8">
        <f>('First Transformation of Data'!C80/'First Transformation of Data'!C$98)*100</f>
        <v>108.34055674761626</v>
      </c>
      <c r="D77" s="8">
        <f>('First Transformation of Data'!D80/'First Transformation of Data'!D$98)*100</f>
        <v>277.33333333333337</v>
      </c>
      <c r="E77" s="8"/>
      <c r="F77" s="8">
        <f>('First Transformation of Data'!F80/'First Transformation of Data'!F$98)*100</f>
        <v>139.09090909090909</v>
      </c>
      <c r="G77" s="8">
        <f>('First Transformation of Data'!G80/'First Transformation of Data'!G$98)*100</f>
        <v>514.46922225249409</v>
      </c>
      <c r="H77" s="8"/>
      <c r="I77" s="8"/>
      <c r="J77" s="8"/>
      <c r="K77" s="8"/>
      <c r="L77" s="8">
        <f>('First Transformation of Data'!L80/'First Transformation of Data'!L$98)*100</f>
        <v>75.200534759358291</v>
      </c>
      <c r="M77" s="8">
        <f>('First Transformation of Data'!M80/'First Transformation of Data'!M$98)*100</f>
        <v>69.951245607098883</v>
      </c>
      <c r="N77" s="8">
        <f>('First Transformation of Data'!N80/'First Transformation of Data'!N$98)*100</f>
        <v>86.956521739130437</v>
      </c>
      <c r="O77" s="8">
        <f>('First Transformation of Data'!O80/'First Transformation of Data'!O$98)*100</f>
        <v>82.59895444361463</v>
      </c>
      <c r="P77">
        <v>1986</v>
      </c>
      <c r="Q77" s="8">
        <v>109.6</v>
      </c>
    </row>
    <row r="78" spans="1:17">
      <c r="A78">
        <v>1987</v>
      </c>
      <c r="B78" s="8">
        <f>('First Transformation of Data'!B81/'First Transformation of Data'!B$98)*100</f>
        <v>77.410274454609436</v>
      </c>
      <c r="C78" s="8">
        <f>('First Transformation of Data'!C81/'First Transformation of Data'!C$98)*100</f>
        <v>116.54398704048428</v>
      </c>
      <c r="D78" s="8">
        <f>('First Transformation of Data'!D81/'First Transformation of Data'!D$98)*100</f>
        <v>265.66666666666669</v>
      </c>
      <c r="E78" s="8"/>
      <c r="F78" s="8">
        <f>('First Transformation of Data'!F81/'First Transformation of Data'!F$98)*100</f>
        <v>140.90909090909091</v>
      </c>
      <c r="G78" s="8">
        <f>('First Transformation of Data'!G81/'First Transformation of Data'!G$98)*100</f>
        <v>497.25988487690637</v>
      </c>
      <c r="H78" s="8"/>
      <c r="I78" s="8"/>
      <c r="J78" s="8"/>
      <c r="K78" s="8"/>
      <c r="L78" s="8">
        <f>('First Transformation of Data'!L81/'First Transformation of Data'!L$98)*100</f>
        <v>76.737967914438499</v>
      </c>
      <c r="M78" s="8">
        <f>('First Transformation of Data'!M81/'First Transformation of Data'!M$98)*100</f>
        <v>76.304172157792976</v>
      </c>
      <c r="N78" s="8">
        <f>('First Transformation of Data'!N81/'First Transformation of Data'!N$98)*100</f>
        <v>89.043478260869563</v>
      </c>
      <c r="O78" s="8">
        <f>('First Transformation of Data'!O81/'First Transformation of Data'!O$98)*100</f>
        <v>85.586258401792364</v>
      </c>
      <c r="P78">
        <v>1987</v>
      </c>
      <c r="Q78" s="8">
        <v>113.6</v>
      </c>
    </row>
    <row r="79" spans="1:17">
      <c r="A79">
        <v>1988</v>
      </c>
      <c r="B79" s="8">
        <f>('First Transformation of Data'!B82/'First Transformation of Data'!B$98)*100</f>
        <v>78.465869106263199</v>
      </c>
      <c r="C79" s="8">
        <f>('First Transformation of Data'!C82/'First Transformation of Data'!C$98)*100</f>
        <v>124.7538118312421</v>
      </c>
      <c r="D79" s="8">
        <f>('First Transformation of Data'!D82/'First Transformation of Data'!D$98)*100</f>
        <v>258.66666666666663</v>
      </c>
      <c r="E79" s="8"/>
      <c r="F79" s="8">
        <f>('First Transformation of Data'!F82/'First Transformation of Data'!F$98)*100</f>
        <v>140.45454545454547</v>
      </c>
      <c r="G79" s="8">
        <f>('First Transformation of Data'!G82/'First Transformation of Data'!G$98)*100</f>
        <v>477.76431647836955</v>
      </c>
      <c r="H79" s="8"/>
      <c r="I79" s="8"/>
      <c r="J79" s="8"/>
      <c r="K79" s="8"/>
      <c r="L79" s="8">
        <f>('First Transformation of Data'!L82/'First Transformation of Data'!L$98)*100</f>
        <v>77.87433155080214</v>
      </c>
      <c r="M79" s="8">
        <f>('First Transformation of Data'!M82/'First Transformation of Data'!M$98)*100</f>
        <v>82.173723862238575</v>
      </c>
      <c r="N79" s="8">
        <f>('First Transformation of Data'!N82/'First Transformation of Data'!N$98)*100</f>
        <v>92.260869565217391</v>
      </c>
      <c r="O79" s="8">
        <f>('First Transformation of Data'!O82/'First Transformation of Data'!O$98)*100</f>
        <v>87.30395817774459</v>
      </c>
      <c r="P79">
        <v>1988</v>
      </c>
      <c r="Q79" s="8">
        <v>118.3</v>
      </c>
    </row>
    <row r="80" spans="1:17">
      <c r="A80">
        <v>1989</v>
      </c>
      <c r="B80" s="8">
        <f>('First Transformation of Data'!B83/'First Transformation of Data'!B$98)*100</f>
        <v>80.717804363124571</v>
      </c>
      <c r="C80" s="8">
        <f>('First Transformation of Data'!C83/'First Transformation of Data'!C$98)*100</f>
        <v>132.78885367967828</v>
      </c>
      <c r="D80" s="8">
        <f>('First Transformation of Data'!D83/'First Transformation of Data'!D$98)*100</f>
        <v>253.66666666666666</v>
      </c>
      <c r="E80" s="8"/>
      <c r="F80" s="8">
        <f>('First Transformation of Data'!F83/'First Transformation of Data'!F$98)*100</f>
        <v>140.60606060606059</v>
      </c>
      <c r="G80" s="8">
        <f>('First Transformation of Data'!G83/'First Transformation of Data'!G$98)*100</f>
        <v>464.40748705879622</v>
      </c>
      <c r="H80" s="8"/>
      <c r="I80" s="8"/>
      <c r="J80" s="8"/>
      <c r="K80" s="8"/>
      <c r="L80" s="8">
        <f>('First Transformation of Data'!L83/'First Transformation of Data'!L$98)*100</f>
        <v>80.815508021390386</v>
      </c>
      <c r="M80" s="8">
        <f>('First Transformation of Data'!M83/'First Transformation of Data'!M$98)*100</f>
        <v>86.938418775259137</v>
      </c>
      <c r="N80" s="8">
        <f>('First Transformation of Data'!N83/'First Transformation of Data'!N$98)*100</f>
        <v>94.608695652173907</v>
      </c>
      <c r="O80" s="8">
        <f>('First Transformation of Data'!O83/'First Transformation of Data'!O$98)*100</f>
        <v>89.021657953696788</v>
      </c>
      <c r="P80">
        <v>1989</v>
      </c>
      <c r="Q80" s="8">
        <v>124</v>
      </c>
    </row>
    <row r="81" spans="1:17">
      <c r="A81">
        <v>1990</v>
      </c>
      <c r="B81" s="8">
        <f>('First Transformation of Data'!B84/'First Transformation of Data'!B$98)*100</f>
        <v>82.617874736101342</v>
      </c>
      <c r="C81" s="8">
        <f>('First Transformation of Data'!C84/'First Transformation of Data'!C$98)*100</f>
        <v>143.55860912565899</v>
      </c>
      <c r="D81" s="8">
        <f>('First Transformation of Data'!D84/'First Transformation of Data'!D$98)*100</f>
        <v>248.66666666666663</v>
      </c>
      <c r="E81" s="8"/>
      <c r="F81" s="8">
        <f>('First Transformation of Data'!F84/'First Transformation of Data'!F$98)*100</f>
        <v>141.21212121212122</v>
      </c>
      <c r="G81" s="8">
        <f>('First Transformation of Data'!G84/'First Transformation of Data'!G$98)*100</f>
        <v>443.76706412924392</v>
      </c>
      <c r="H81" s="8"/>
      <c r="I81" s="8"/>
      <c r="J81" s="8"/>
      <c r="K81" s="8"/>
      <c r="L81" s="8">
        <f>('First Transformation of Data'!L84/'First Transformation of Data'!L$98)*100</f>
        <v>85.628342245989302</v>
      </c>
      <c r="M81" s="8">
        <f>('First Transformation of Data'!M84/'First Transformation of Data'!M$98)*100</f>
        <v>88.595703962396726</v>
      </c>
      <c r="N81" s="8">
        <f>('First Transformation of Data'!N84/'First Transformation of Data'!N$98)*100</f>
        <v>95.739130434782609</v>
      </c>
      <c r="O81" s="8">
        <f>('First Transformation of Data'!O84/'First Transformation of Data'!O$98)*100</f>
        <v>90.365944734876763</v>
      </c>
      <c r="P81">
        <v>1990</v>
      </c>
      <c r="Q81" s="8">
        <v>130.69999999999999</v>
      </c>
    </row>
    <row r="82" spans="1:17">
      <c r="A82">
        <v>1991</v>
      </c>
      <c r="B82" s="8">
        <f>('First Transformation of Data'!B85/'First Transformation of Data'!B$98)*100</f>
        <v>85.714285714285722</v>
      </c>
      <c r="C82" s="8">
        <f>('First Transformation of Data'!C85/'First Transformation of Data'!C$98)*100</f>
        <v>151.03022466002585</v>
      </c>
      <c r="D82" s="8">
        <f>('First Transformation of Data'!D85/'First Transformation of Data'!D$98)*100</f>
        <v>243.00000000000003</v>
      </c>
      <c r="E82" s="8"/>
      <c r="F82" s="8">
        <f>('First Transformation of Data'!F85/'First Transformation of Data'!F$98)*100</f>
        <v>143.33333333333334</v>
      </c>
      <c r="G82" s="8">
        <f>('First Transformation of Data'!G85/'First Transformation of Data'!G$98)*100</f>
        <v>422.44958292514684</v>
      </c>
      <c r="H82" s="8"/>
      <c r="I82" s="8"/>
      <c r="J82" s="8"/>
      <c r="K82" s="8"/>
      <c r="L82" s="8">
        <f>('First Transformation of Data'!L85/'First Transformation of Data'!L$98)*100</f>
        <v>88.368983957219243</v>
      </c>
      <c r="M82" s="8">
        <f>('First Transformation of Data'!M85/'First Transformation of Data'!M$98)*100</f>
        <v>88.595703962396726</v>
      </c>
      <c r="N82" s="8">
        <f>('First Transformation of Data'!N85/'First Transformation of Data'!N$98)*100</f>
        <v>99.913043478260875</v>
      </c>
      <c r="O82" s="8">
        <f>('First Transformation of Data'!O85/'First Transformation of Data'!O$98)*100</f>
        <v>93.577296489917842</v>
      </c>
      <c r="P82">
        <v>1991</v>
      </c>
      <c r="Q82" s="8">
        <v>136.19999999999999</v>
      </c>
    </row>
    <row r="83" spans="1:17">
      <c r="A83">
        <v>1992</v>
      </c>
      <c r="B83" s="8">
        <f>('First Transformation of Data'!B86/'First Transformation of Data'!B$98)*100</f>
        <v>87.403237156931752</v>
      </c>
      <c r="C83" s="8">
        <f>('First Transformation of Data'!C86/'First Transformation of Data'!C$98)*100</f>
        <v>159.33312492006877</v>
      </c>
      <c r="D83" s="8">
        <f>('First Transformation of Data'!D86/'First Transformation of Data'!D$98)*100</f>
        <v>241.33333333333334</v>
      </c>
      <c r="E83" s="8"/>
      <c r="F83" s="8">
        <f>('First Transformation of Data'!F86/'First Transformation of Data'!F$98)*100</f>
        <v>143.03030303030303</v>
      </c>
      <c r="G83" s="8">
        <f>('First Transformation of Data'!G86/'First Transformation of Data'!G$98)*100</f>
        <v>393.6143202462452</v>
      </c>
      <c r="H83" s="8"/>
      <c r="I83" s="8"/>
      <c r="J83" s="8"/>
      <c r="K83" s="8"/>
      <c r="L83" s="8">
        <f>('First Transformation of Data'!L86/'First Transformation of Data'!L$98)*100</f>
        <v>90.842245989304814</v>
      </c>
      <c r="M83" s="8">
        <f>('First Transformation of Data'!M86/'First Transformation of Data'!M$98)*100</f>
        <v>88.595703962396726</v>
      </c>
      <c r="N83" s="8">
        <f>('First Transformation of Data'!N86/'First Transformation of Data'!N$98)*100</f>
        <v>100.95652173913044</v>
      </c>
      <c r="O83" s="8">
        <f>('First Transformation of Data'!O86/'First Transformation of Data'!O$98)*100</f>
        <v>95.892457057505595</v>
      </c>
      <c r="P83">
        <v>1992</v>
      </c>
      <c r="Q83" s="8">
        <v>140.30000000000001</v>
      </c>
    </row>
    <row r="84" spans="1:17">
      <c r="A84">
        <v>1993</v>
      </c>
      <c r="B84" s="8">
        <f>('First Transformation of Data'!B87/'First Transformation of Data'!B$98)*100</f>
        <v>89.162561576354676</v>
      </c>
      <c r="C84" s="8">
        <f>('First Transformation of Data'!C87/'First Transformation of Data'!C$98)*100</f>
        <v>164.92760007389197</v>
      </c>
      <c r="D84" s="8">
        <f>('First Transformation of Data'!D87/'First Transformation of Data'!D$98)*100</f>
        <v>235.66666666666669</v>
      </c>
      <c r="E84" s="8"/>
      <c r="F84" s="8">
        <f>('First Transformation of Data'!F87/'First Transformation of Data'!F$98)*100</f>
        <v>142.27272727272728</v>
      </c>
      <c r="G84" s="8">
        <f>('First Transformation of Data'!G87/'First Transformation of Data'!G$98)*100</f>
        <v>366.30939476323249</v>
      </c>
      <c r="H84" s="8"/>
      <c r="I84" s="8">
        <f>('First Transformation of Data'!I87/'First Transformation of Data'!I$98)*100</f>
        <v>2462.767295597484</v>
      </c>
      <c r="J84" s="8">
        <f>('First Transformation of Data'!J87/'First Transformation of Data'!J$98)*100</f>
        <v>4158.5737840065949</v>
      </c>
      <c r="K84" s="8"/>
      <c r="L84" s="8">
        <f>('First Transformation of Data'!L87/'First Transformation of Data'!L$98)*100</f>
        <v>92.64705882352942</v>
      </c>
      <c r="M84" s="8">
        <f>('First Transformation of Data'!M87/'First Transformation of Data'!M$98)*100</f>
        <v>88.526650412932653</v>
      </c>
      <c r="N84" s="8">
        <f>('First Transformation of Data'!N87/'First Transformation of Data'!N$98)*100</f>
        <v>103.30434782608695</v>
      </c>
      <c r="O84" s="8">
        <f>('First Transformation of Data'!O87/'First Transformation of Data'!O$98)*100</f>
        <v>98.207617625093349</v>
      </c>
      <c r="P84">
        <v>1993</v>
      </c>
      <c r="Q84" s="8">
        <v>144.5</v>
      </c>
    </row>
    <row r="85" spans="1:17">
      <c r="A85">
        <v>1994</v>
      </c>
      <c r="B85" s="8">
        <f>('First Transformation of Data'!B88/'First Transformation of Data'!B$98)*100</f>
        <v>89.162561576354676</v>
      </c>
      <c r="C85" s="8">
        <f>('First Transformation of Data'!C88/'First Transformation of Data'!C$98)*100</f>
        <v>170.88585110766911</v>
      </c>
      <c r="D85" s="8">
        <f>('First Transformation of Data'!D88/'First Transformation of Data'!D$98)*100</f>
        <v>233</v>
      </c>
      <c r="E85" s="8"/>
      <c r="F85" s="8">
        <f>('First Transformation of Data'!F88/'First Transformation of Data'!F$98)*100</f>
        <v>142.12121212121212</v>
      </c>
      <c r="G85" s="8">
        <f>('First Transformation of Data'!G88/'First Transformation of Data'!G$98)*100</f>
        <v>347.00164047510015</v>
      </c>
      <c r="H85" s="8"/>
      <c r="I85" s="8">
        <f>('First Transformation of Data'!I88/'First Transformation of Data'!I$98)*100</f>
        <v>2179.538784067086</v>
      </c>
      <c r="J85" s="8">
        <f>('First Transformation of Data'!J88/'First Transformation of Data'!J$98)*100</f>
        <v>3597.6916735366858</v>
      </c>
      <c r="K85" s="8"/>
      <c r="L85" s="8">
        <f>('First Transformation of Data'!L88/'First Transformation of Data'!L$98)*100</f>
        <v>94.38502673796792</v>
      </c>
      <c r="M85" s="8">
        <f>('First Transformation of Data'!M88/'First Transformation of Data'!M$98)*100</f>
        <v>88.457596863468595</v>
      </c>
      <c r="N85" s="8">
        <f>('First Transformation of Data'!N88/'First Transformation of Data'!N$98)*100</f>
        <v>108.26086956521739</v>
      </c>
      <c r="O85" s="8">
        <f>('First Transformation of Data'!O88/'First Transformation of Data'!O$98)*100</f>
        <v>101.56833457804331</v>
      </c>
      <c r="P85">
        <v>1994</v>
      </c>
      <c r="Q85" s="8">
        <v>148.19999999999999</v>
      </c>
    </row>
    <row r="86" spans="1:17">
      <c r="A86">
        <v>1995</v>
      </c>
      <c r="B86" s="8">
        <f>('First Transformation of Data'!B89/'First Transformation of Data'!B$98)*100</f>
        <v>91.203377902885293</v>
      </c>
      <c r="C86" s="8">
        <f>('First Transformation of Data'!C89/'First Transformation of Data'!C$98)*100</f>
        <v>177.48781492902106</v>
      </c>
      <c r="D86" s="8">
        <f>('First Transformation of Data'!D89/'First Transformation of Data'!D$98)*100</f>
        <v>227</v>
      </c>
      <c r="E86" s="8"/>
      <c r="F86" s="8">
        <f>('First Transformation of Data'!F89/'First Transformation of Data'!F$98)*100</f>
        <v>139.54545454545453</v>
      </c>
      <c r="G86" s="8">
        <f>('First Transformation of Data'!G89/'First Transformation of Data'!G$98)*100</f>
        <v>318.50432726029067</v>
      </c>
      <c r="H86" s="8"/>
      <c r="I86" s="8">
        <f>('First Transformation of Data'!I89/'First Transformation of Data'!I$98)*100</f>
        <v>1754.5492662473794</v>
      </c>
      <c r="J86" s="8">
        <f>('First Transformation of Data'!J89/'First Transformation of Data'!J$98)*100</f>
        <v>2675.4328112118719</v>
      </c>
      <c r="K86" s="8"/>
      <c r="L86" s="8">
        <f>('First Transformation of Data'!L89/'First Transformation of Data'!L$98)*100</f>
        <v>97.45989304812835</v>
      </c>
      <c r="M86" s="8">
        <f>('First Transformation of Data'!M89/'First Transformation of Data'!M$98)*100</f>
        <v>88.457596863468595</v>
      </c>
      <c r="N86" s="8">
        <f>('First Transformation of Data'!N89/'First Transformation of Data'!N$98)*100</f>
        <v>112.26086956521739</v>
      </c>
      <c r="O86" s="8">
        <f>('First Transformation of Data'!O89/'First Transformation of Data'!O$98)*100</f>
        <v>103.80881254667662</v>
      </c>
      <c r="P86">
        <v>1995</v>
      </c>
      <c r="Q86" s="8">
        <v>152.4</v>
      </c>
    </row>
    <row r="87" spans="1:17">
      <c r="A87">
        <v>1996</v>
      </c>
      <c r="B87" s="8">
        <f>('First Transformation of Data'!B90/'First Transformation of Data'!B$98)*100</f>
        <v>92.751583391977491</v>
      </c>
      <c r="C87" s="8">
        <f>('First Transformation of Data'!C90/'First Transformation of Data'!C$98)*100</f>
        <v>187.5413866113424</v>
      </c>
      <c r="D87" s="8">
        <f>('First Transformation of Data'!D90/'First Transformation of Data'!D$98)*100</f>
        <v>215</v>
      </c>
      <c r="E87" s="8"/>
      <c r="F87" s="8">
        <f>('First Transformation of Data'!F90/'First Transformation of Data'!F$98)*100</f>
        <v>137.42424242424244</v>
      </c>
      <c r="G87" s="8">
        <f>('First Transformation of Data'!G90/'First Transformation of Data'!G$98)*100</f>
        <v>277.28782512419497</v>
      </c>
      <c r="H87" s="8"/>
      <c r="I87" s="8">
        <f>('First Transformation of Data'!I90/'First Transformation of Data'!I$98)*100</f>
        <v>1213.8364779874214</v>
      </c>
      <c r="J87" s="8">
        <f>('First Transformation of Data'!J90/'First Transformation of Data'!J$98)*100</f>
        <v>1792.1269579554821</v>
      </c>
      <c r="K87" s="8"/>
      <c r="L87" s="8">
        <f>('First Transformation of Data'!L90/'First Transformation of Data'!L$98)*100</f>
        <v>97.192513368983967</v>
      </c>
      <c r="M87" s="8">
        <f>('First Transformation of Data'!M90/'First Transformation of Data'!M$98)*100</f>
        <v>88.457596863468595</v>
      </c>
      <c r="N87" s="8">
        <f>('First Transformation of Data'!N90/'First Transformation of Data'!N$98)*100</f>
        <v>112.86956521739131</v>
      </c>
      <c r="O87" s="8">
        <f>('First Transformation of Data'!O90/'First Transformation of Data'!O$98)*100</f>
        <v>105.60119492158326</v>
      </c>
      <c r="P87">
        <v>1996</v>
      </c>
      <c r="Q87" s="8">
        <v>156.9</v>
      </c>
    </row>
    <row r="88" spans="1:17">
      <c r="A88">
        <v>1997</v>
      </c>
      <c r="B88" s="8">
        <f>('First Transformation of Data'!B91/'First Transformation of Data'!B$98)*100</f>
        <v>93.244194229415911</v>
      </c>
      <c r="C88" s="8">
        <f>('First Transformation of Data'!C91/'First Transformation of Data'!C$98)*100</f>
        <v>196.63720460972246</v>
      </c>
      <c r="D88" s="8">
        <f>('First Transformation of Data'!D91/'First Transformation of Data'!D$98)*100</f>
        <v>205.66666666666666</v>
      </c>
      <c r="E88" s="8">
        <f>('First Transformation of Data'!E91/'First Transformation of Data'!E$98)*100</f>
        <v>285.71428571428572</v>
      </c>
      <c r="F88" s="8">
        <f>('First Transformation of Data'!F91/'First Transformation of Data'!F$98)*100</f>
        <v>134.69696969696972</v>
      </c>
      <c r="G88" s="8">
        <f>('First Transformation of Data'!G91/'First Transformation of Data'!G$98)*100</f>
        <v>237.51702789967015</v>
      </c>
      <c r="H88" s="8">
        <f>('First Transformation of Data'!H91/'First Transformation of Data'!H$98)*100</f>
        <v>150.60240963855421</v>
      </c>
      <c r="I88" s="8">
        <f>('First Transformation of Data'!I91/'First Transformation of Data'!I$98)*100</f>
        <v>818.19706498951791</v>
      </c>
      <c r="J88" s="8">
        <f>('First Transformation of Data'!J91/'First Transformation of Data'!J$98)*100</f>
        <v>1177.947238252267</v>
      </c>
      <c r="K88" s="8"/>
      <c r="L88" s="8">
        <f>('First Transformation of Data'!L91/'First Transformation of Data'!L$98)*100</f>
        <v>97.927807486631025</v>
      </c>
      <c r="M88" s="8">
        <f>('First Transformation of Data'!M91/'First Transformation of Data'!M$98)*100</f>
        <v>88.526650412932653</v>
      </c>
      <c r="N88" s="8">
        <f>('First Transformation of Data'!N91/'First Transformation of Data'!N$98)*100</f>
        <v>110.17391304347825</v>
      </c>
      <c r="O88" s="8">
        <f>('First Transformation of Data'!O91/'First Transformation of Data'!O$98)*100</f>
        <v>105.8252427184466</v>
      </c>
      <c r="P88">
        <v>1997</v>
      </c>
      <c r="Q88" s="8">
        <v>160.5</v>
      </c>
    </row>
    <row r="89" spans="1:17">
      <c r="A89">
        <v>1998</v>
      </c>
      <c r="B89" s="8">
        <f>('First Transformation of Data'!B92/'First Transformation of Data'!B$98)*100</f>
        <v>89.65517241379311</v>
      </c>
      <c r="C89" s="8">
        <f>('First Transformation of Data'!C92/'First Transformation of Data'!C$98)*100</f>
        <v>190.91768149716509</v>
      </c>
      <c r="D89" s="8">
        <f>('First Transformation of Data'!D92/'First Transformation of Data'!D$98)*100</f>
        <v>197.33333333333334</v>
      </c>
      <c r="E89" s="8">
        <f>('First Transformation of Data'!E92/'First Transformation of Data'!E$98)*100</f>
        <v>265.71428571428572</v>
      </c>
      <c r="F89" s="8">
        <f>('First Transformation of Data'!F92/'First Transformation of Data'!F$98)*100</f>
        <v>129.09090909090909</v>
      </c>
      <c r="G89" s="8">
        <f>('First Transformation of Data'!G92/'First Transformation of Data'!G$98)*100</f>
        <v>202.69779898093455</v>
      </c>
      <c r="H89" s="8">
        <f>('First Transformation of Data'!H92/'First Transformation of Data'!H$98)*100</f>
        <v>146.98795180722891</v>
      </c>
      <c r="I89" s="8">
        <f>('First Transformation of Data'!I92/'First Transformation of Data'!I$98)*100</f>
        <v>488.72117400419279</v>
      </c>
      <c r="J89" s="8">
        <f>('First Transformation of Data'!J92/'First Transformation of Data'!J$98)*100</f>
        <v>727.86479802143447</v>
      </c>
      <c r="K89" s="8"/>
      <c r="L89" s="8">
        <f>('First Transformation of Data'!L92/'First Transformation of Data'!L$98)*100</f>
        <v>97.860962566844918</v>
      </c>
      <c r="M89" s="8">
        <f>('First Transformation of Data'!M92/'First Transformation of Data'!M$98)*100</f>
        <v>88.526650412932653</v>
      </c>
      <c r="N89" s="8">
        <f>('First Transformation of Data'!N92/'First Transformation of Data'!N$98)*100</f>
        <v>107.39130434782609</v>
      </c>
      <c r="O89" s="8">
        <f>('First Transformation of Data'!O92/'First Transformation of Data'!O$98)*100</f>
        <v>105.07841672890214</v>
      </c>
      <c r="P89">
        <v>1998</v>
      </c>
      <c r="Q89" s="8">
        <v>163</v>
      </c>
    </row>
    <row r="90" spans="1:17">
      <c r="A90">
        <v>1999</v>
      </c>
      <c r="B90" s="8">
        <f>('First Transformation of Data'!B93/'First Transformation of Data'!B$98)*100</f>
        <v>89.021815622800844</v>
      </c>
      <c r="C90" s="8">
        <f>('First Transformation of Data'!C93/'First Transformation of Data'!C$98)*100</f>
        <v>169.19415116593009</v>
      </c>
      <c r="D90" s="8">
        <f>('First Transformation of Data'!D93/'First Transformation of Data'!D$98)*100</f>
        <v>182.99999999999997</v>
      </c>
      <c r="E90" s="8">
        <f>('First Transformation of Data'!E93/'First Transformation of Data'!E$98)*100</f>
        <v>225.14285714285714</v>
      </c>
      <c r="F90" s="8">
        <f>('First Transformation of Data'!F93/'First Transformation of Data'!F$98)*100</f>
        <v>123.7878787878788</v>
      </c>
      <c r="G90" s="8">
        <f>('First Transformation of Data'!G93/'First Transformation of Data'!G$98)*100</f>
        <v>174.4300363455084</v>
      </c>
      <c r="H90" s="8">
        <f>('First Transformation of Data'!H93/'First Transformation of Data'!H$98)*100</f>
        <v>142.77108433734938</v>
      </c>
      <c r="I90" s="8">
        <f>('First Transformation of Data'!I93/'First Transformation of Data'!I$98)*100</f>
        <v>318.11320754716985</v>
      </c>
      <c r="J90" s="8">
        <f>('First Transformation of Data'!J93/'First Transformation of Data'!J$98)*100</f>
        <v>422.25886232481457</v>
      </c>
      <c r="K90" s="8"/>
      <c r="L90" s="8">
        <f>('First Transformation of Data'!L93/'First Transformation of Data'!L$98)*100</f>
        <v>97.526737967914443</v>
      </c>
      <c r="M90" s="8">
        <f>('First Transformation of Data'!M93/'First Transformation of Data'!M$98)*100</f>
        <v>88.595703962396726</v>
      </c>
      <c r="N90" s="8">
        <f>('First Transformation of Data'!N93/'First Transformation of Data'!N$98)*100</f>
        <v>106.34782608695652</v>
      </c>
      <c r="O90" s="8">
        <f>('First Transformation of Data'!O93/'First Transformation of Data'!O$98)*100</f>
        <v>104.25690814040327</v>
      </c>
      <c r="P90">
        <v>1999</v>
      </c>
      <c r="Q90" s="8">
        <v>166.6</v>
      </c>
    </row>
    <row r="91" spans="1:17">
      <c r="A91">
        <v>2000</v>
      </c>
      <c r="B91" s="8">
        <f>('First Transformation of Data'!B94/'First Transformation of Data'!B$98)*100</f>
        <v>90.429275158339209</v>
      </c>
      <c r="C91" s="8">
        <f>('First Transformation of Data'!C94/'First Transformation of Data'!C$98)*100</f>
        <v>152.82636806729852</v>
      </c>
      <c r="D91" s="8">
        <f>('First Transformation of Data'!D94/'First Transformation of Data'!D$98)*100</f>
        <v>166.33333333333334</v>
      </c>
      <c r="E91" s="8">
        <f>('First Transformation of Data'!E94/'First Transformation of Data'!E$98)*100</f>
        <v>185.42857142857144</v>
      </c>
      <c r="F91" s="8">
        <f>('First Transformation of Data'!F94/'First Transformation of Data'!F$98)*100</f>
        <v>121.51515151515152</v>
      </c>
      <c r="G91" s="8">
        <f>('First Transformation of Data'!G94/'First Transformation of Data'!G$98)*100</f>
        <v>156.27119430065329</v>
      </c>
      <c r="H91" s="8">
        <f>('First Transformation of Data'!H94/'First Transformation of Data'!H$98)*100</f>
        <v>138.85542168674698</v>
      </c>
      <c r="I91" s="8">
        <f>('First Transformation of Data'!I94/'First Transformation of Data'!I$98)*100</f>
        <v>256.68763102725364</v>
      </c>
      <c r="J91" s="8">
        <f>('First Transformation of Data'!J94/'First Transformation of Data'!J$98)*100</f>
        <v>331.7807089859852</v>
      </c>
      <c r="K91" s="8"/>
      <c r="L91" s="8">
        <f>('First Transformation of Data'!L94/'First Transformation of Data'!L$98)*100</f>
        <v>98.796791443850267</v>
      </c>
      <c r="M91" s="8">
        <f>('First Transformation of Data'!M94/'First Transformation of Data'!M$98)*100</f>
        <v>89.286239457037397</v>
      </c>
      <c r="N91" s="8">
        <f>('First Transformation of Data'!N94/'First Transformation of Data'!N$98)*100</f>
        <v>106.26086956521739</v>
      </c>
      <c r="O91" s="8">
        <f>('First Transformation of Data'!O94/'First Transformation of Data'!O$98)*100</f>
        <v>104.25690814040327</v>
      </c>
      <c r="P91">
        <v>2000</v>
      </c>
      <c r="Q91" s="8">
        <v>172.2</v>
      </c>
    </row>
    <row r="92" spans="1:17">
      <c r="A92">
        <v>2001</v>
      </c>
      <c r="B92" s="8">
        <f>('First Transformation of Data'!B95/'First Transformation of Data'!B$98)*100</f>
        <v>96.973961998592557</v>
      </c>
      <c r="C92" s="8">
        <f>('First Transformation of Data'!C95/'First Transformation of Data'!C$98)*100</f>
        <v>137.16553223537434</v>
      </c>
      <c r="D92" s="8">
        <f>('First Transformation of Data'!D95/'First Transformation of Data'!D$98)*100</f>
        <v>149.33333333333331</v>
      </c>
      <c r="E92" s="8">
        <f>('First Transformation of Data'!E95/'First Transformation of Data'!E$98)*100</f>
        <v>152</v>
      </c>
      <c r="F92" s="8">
        <f>('First Transformation of Data'!F95/'First Transformation of Data'!F$98)*100</f>
        <v>116.96969696969697</v>
      </c>
      <c r="G92" s="8">
        <f>('First Transformation of Data'!G95/'First Transformation of Data'!G$98)*100</f>
        <v>137.54948959776479</v>
      </c>
      <c r="H92" s="8">
        <f>('First Transformation of Data'!H95/'First Transformation of Data'!H$98)*100</f>
        <v>131.02409638554215</v>
      </c>
      <c r="I92" s="8">
        <f>('First Transformation of Data'!I95/'First Transformation of Data'!I$98)*100</f>
        <v>181.04821802935012</v>
      </c>
      <c r="J92" s="8">
        <f>('First Transformation of Data'!J95/'First Transformation of Data'!J$98)*100</f>
        <v>222.83594394064306</v>
      </c>
      <c r="K92" s="8"/>
      <c r="L92" s="8">
        <f>('First Transformation of Data'!L95/'First Transformation of Data'!L$98)*100</f>
        <v>98.997326203208559</v>
      </c>
      <c r="M92" s="8">
        <f>('First Transformation of Data'!M95/'First Transformation of Data'!M$98)*100</f>
        <v>91.495953039887496</v>
      </c>
      <c r="N92" s="8">
        <f>('First Transformation of Data'!N95/'First Transformation of Data'!N$98)*100</f>
        <v>104.43478260869566</v>
      </c>
      <c r="O92" s="8">
        <f>('First Transformation of Data'!O95/'First Transformation of Data'!O$98)*100</f>
        <v>103.73412994772218</v>
      </c>
      <c r="P92">
        <v>2001</v>
      </c>
      <c r="Q92" s="8">
        <v>177.1</v>
      </c>
    </row>
    <row r="93" spans="1:17">
      <c r="A93">
        <v>2002</v>
      </c>
      <c r="B93" s="8">
        <f>('First Transformation of Data'!B96/'First Transformation of Data'!B$98)*100</f>
        <v>95.847994370161842</v>
      </c>
      <c r="C93" s="8">
        <f>('First Transformation of Data'!C96/'First Transformation of Data'!C$98)*100</f>
        <v>125.02451224191095</v>
      </c>
      <c r="D93" s="8">
        <f>('First Transformation of Data'!D96/'First Transformation of Data'!D$98)*100</f>
        <v>133.66666666666666</v>
      </c>
      <c r="E93" s="8">
        <f>('First Transformation of Data'!E96/'First Transformation of Data'!E$98)*100</f>
        <v>132.85714285714286</v>
      </c>
      <c r="F93" s="8">
        <f>('First Transformation of Data'!F96/'First Transformation of Data'!F$98)*100</f>
        <v>111.21212121212123</v>
      </c>
      <c r="G93" s="8">
        <f>('First Transformation of Data'!G96/'First Transformation of Data'!G$98)*100</f>
        <v>122.26756554654487</v>
      </c>
      <c r="H93" s="8">
        <f>('First Transformation of Data'!H96/'First Transformation of Data'!H$98)*100</f>
        <v>122.43975903614457</v>
      </c>
      <c r="I93" s="8">
        <f>('First Transformation of Data'!I96/'First Transformation of Data'!I$98)*100</f>
        <v>140.88050314465409</v>
      </c>
      <c r="J93" s="8">
        <f>('First Transformation of Data'!J96/'First Transformation of Data'!J$98)*100</f>
        <v>163.23165704863973</v>
      </c>
      <c r="K93" s="8"/>
      <c r="L93" s="8">
        <f>('First Transformation of Data'!L96/'First Transformation of Data'!L$98)*100</f>
        <v>99.933155080213908</v>
      </c>
      <c r="M93" s="8">
        <f>('First Transformation of Data'!M96/'First Transformation of Data'!M$98)*100</f>
        <v>93.429452424881347</v>
      </c>
      <c r="N93" s="8">
        <f>('First Transformation of Data'!N96/'First Transformation of Data'!N$98)*100</f>
        <v>100.60869565217392</v>
      </c>
      <c r="O93" s="8">
        <f>('First Transformation of Data'!O96/'First Transformation of Data'!O$98)*100</f>
        <v>102.5392083644511</v>
      </c>
      <c r="P93">
        <v>2002</v>
      </c>
      <c r="Q93" s="8">
        <v>179.9</v>
      </c>
    </row>
    <row r="94" spans="1:17">
      <c r="A94">
        <v>2003</v>
      </c>
      <c r="B94" s="8">
        <f>('First Transformation of Data'!B97/'First Transformation of Data'!B$98)*100</f>
        <v>98.170302603800138</v>
      </c>
      <c r="C94" s="8">
        <f>('First Transformation of Data'!C97/'First Transformation of Data'!C$98)*100</f>
        <v>111.2152387989712</v>
      </c>
      <c r="D94" s="8">
        <f>('First Transformation of Data'!D97/'First Transformation of Data'!D$98)*100</f>
        <v>116.33333333333333</v>
      </c>
      <c r="E94" s="8">
        <f>('First Transformation of Data'!E97/'First Transformation of Data'!E$98)*100</f>
        <v>113.42857142857143</v>
      </c>
      <c r="F94" s="8">
        <f>('First Transformation of Data'!F97/'First Transformation of Data'!F$98)*100</f>
        <v>105.3030303030303</v>
      </c>
      <c r="G94" s="8">
        <f>('First Transformation of Data'!G97/'First Transformation of Data'!G$98)*100</f>
        <v>109.28810336732151</v>
      </c>
      <c r="H94" s="8">
        <f>('First Transformation of Data'!H97/'First Transformation of Data'!H$98)*100</f>
        <v>113.10240963855421</v>
      </c>
      <c r="I94" s="8">
        <f>('First Transformation of Data'!I97/'First Transformation of Data'!I$98)*100</f>
        <v>112.74633123689726</v>
      </c>
      <c r="J94" s="8">
        <f>('First Transformation of Data'!J97/'First Transformation of Data'!J$98)*100</f>
        <v>123.57790601813686</v>
      </c>
      <c r="K94" s="8"/>
      <c r="L94" s="8">
        <f>('First Transformation of Data'!L97/'First Transformation of Data'!L$98)*100</f>
        <v>100.06684491978611</v>
      </c>
      <c r="M94" s="8">
        <f>('First Transformation of Data'!M97/'First Transformation of Data'!M$98)*100</f>
        <v>96.658911862735835</v>
      </c>
      <c r="N94" s="8">
        <f>('First Transformation of Data'!N97/'First Transformation of Data'!N$98)*100</f>
        <v>97.91304347826086</v>
      </c>
      <c r="O94" s="8">
        <f>('First Transformation of Data'!O97/'First Transformation of Data'!O$98)*100</f>
        <v>100.59746079163554</v>
      </c>
      <c r="P94">
        <v>2003</v>
      </c>
      <c r="Q94" s="8">
        <v>184</v>
      </c>
    </row>
    <row r="95" spans="1:17">
      <c r="A95">
        <v>2004</v>
      </c>
      <c r="B95" s="8">
        <f>('First Transformation of Data'!B98/'First Transformation of Data'!B$98)*100</f>
        <v>100</v>
      </c>
      <c r="C95" s="8">
        <f>('First Transformation of Data'!C98/'First Transformation of Data'!C$98)*100</f>
        <v>100</v>
      </c>
      <c r="D95" s="8">
        <f>('First Transformation of Data'!D98/'First Transformation of Data'!D$98)*100</f>
        <v>100</v>
      </c>
      <c r="E95" s="8">
        <f>('First Transformation of Data'!E98/'First Transformation of Data'!E$98)*100</f>
        <v>100</v>
      </c>
      <c r="F95" s="8">
        <f>('First Transformation of Data'!F98/'First Transformation of Data'!F$98)*100</f>
        <v>100</v>
      </c>
      <c r="G95" s="8">
        <f>('First Transformation of Data'!G98/'First Transformation of Data'!G$98)*100</f>
        <v>100</v>
      </c>
      <c r="H95" s="8">
        <f>('First Transformation of Data'!H98/'First Transformation of Data'!H$98)*100</f>
        <v>100</v>
      </c>
      <c r="I95" s="8">
        <f>('First Transformation of Data'!I98/'First Transformation of Data'!I$98)*100</f>
        <v>100</v>
      </c>
      <c r="J95" s="8">
        <f>('First Transformation of Data'!J98/'First Transformation of Data'!J$98)*100</f>
        <v>100</v>
      </c>
      <c r="K95" s="8">
        <f>('First Transformation of Data'!K98/'First Transformation of Data'!K$98)*100</f>
        <v>100</v>
      </c>
      <c r="L95" s="8">
        <f>('First Transformation of Data'!L98/'First Transformation of Data'!L$98)*100</f>
        <v>100</v>
      </c>
      <c r="M95" s="8">
        <f>('First Transformation of Data'!M98/'First Transformation of Data'!M$98)*100</f>
        <v>100</v>
      </c>
      <c r="N95" s="8">
        <f>('First Transformation of Data'!N98/'First Transformation of Data'!N$98)*100</f>
        <v>100</v>
      </c>
      <c r="O95" s="8">
        <f>('First Transformation of Data'!O98/'First Transformation of Data'!O$98)*100</f>
        <v>100</v>
      </c>
      <c r="P95">
        <v>2004</v>
      </c>
      <c r="Q95" s="8">
        <v>188.9</v>
      </c>
    </row>
    <row r="96" spans="1:17">
      <c r="A96">
        <v>2005</v>
      </c>
      <c r="B96" s="8">
        <f>('First Transformation of Data'!B99/'First Transformation of Data'!B$98)*100</f>
        <v>106.12244897959184</v>
      </c>
      <c r="C96" s="8">
        <f>('First Transformation of Data'!C99/'First Transformation of Data'!C$98)*100</f>
        <v>91.996220141247349</v>
      </c>
      <c r="D96" s="8">
        <f>('First Transformation of Data'!D99/'First Transformation of Data'!D$98)*100</f>
        <v>88.666666666666671</v>
      </c>
      <c r="E96" s="8">
        <f>('First Transformation of Data'!E99/'First Transformation of Data'!E$98)*100</f>
        <v>88.285714285714278</v>
      </c>
      <c r="F96" s="8">
        <f>('First Transformation of Data'!F99/'First Transformation of Data'!F$98)*100</f>
        <v>91.818181818181827</v>
      </c>
      <c r="G96" s="8">
        <f>('First Transformation of Data'!G99/'First Transformation of Data'!G$98)*100</f>
        <v>90.492200497359605</v>
      </c>
      <c r="H96" s="8">
        <f>('First Transformation of Data'!H99/'First Transformation of Data'!H$98)*100</f>
        <v>88.253012048192772</v>
      </c>
      <c r="I96" s="8">
        <f>('First Transformation of Data'!I99/'First Transformation of Data'!I$98)*100</f>
        <v>74.80083857442348</v>
      </c>
      <c r="J96" s="8">
        <f>('First Transformation of Data'!J99/'First Transformation of Data'!J$98)*100</f>
        <v>77.576257213520194</v>
      </c>
      <c r="K96" s="8">
        <f>('First Transformation of Data'!K99/'First Transformation of Data'!K$98)*100</f>
        <v>87.7</v>
      </c>
      <c r="L96" s="8">
        <f>('First Transformation of Data'!L99/'First Transformation of Data'!L$98)*100</f>
        <v>100.20053475935831</v>
      </c>
      <c r="M96" s="8">
        <f>('First Transformation of Data'!M99/'First Transformation of Data'!M$98)*100</f>
        <v>103.45657536679991</v>
      </c>
      <c r="N96" s="8">
        <f>('First Transformation of Data'!N99/'First Transformation of Data'!N$98)*100</f>
        <v>100.17391304347827</v>
      </c>
      <c r="O96" s="8">
        <f>('First Transformation of Data'!O99/'First Transformation of Data'!O$98)*100</f>
        <v>100.97087378640775</v>
      </c>
      <c r="P96">
        <v>2005</v>
      </c>
      <c r="Q96" s="8">
        <v>195.3</v>
      </c>
    </row>
    <row r="97" spans="1:17">
      <c r="A97">
        <v>2006</v>
      </c>
      <c r="B97" s="8">
        <f>('First Transformation of Data'!B100/'First Transformation of Data'!B$98)*100</f>
        <v>119.07107670654469</v>
      </c>
      <c r="C97" s="8">
        <f>('First Transformation of Data'!C100/'First Transformation of Data'!C$98)*100</f>
        <v>83.593139414263987</v>
      </c>
      <c r="D97" s="8">
        <f>('First Transformation of Data'!D100/'First Transformation of Data'!D$98)*100</f>
        <v>74.333333333333343</v>
      </c>
      <c r="E97" s="8">
        <f>('First Transformation of Data'!E100/'First Transformation of Data'!E$98)*100</f>
        <v>76.857142857142861</v>
      </c>
      <c r="F97" s="8">
        <f>('First Transformation of Data'!F100/'First Transformation of Data'!F$98)*100</f>
        <v>86.818181818181813</v>
      </c>
      <c r="G97" s="8">
        <f>('First Transformation of Data'!G100/'First Transformation of Data'!G$98)*100</f>
        <v>80.917158905808918</v>
      </c>
      <c r="H97" s="8">
        <f>('First Transformation of Data'!H100/'First Transformation of Data'!H$98)*100</f>
        <v>77.108433734939752</v>
      </c>
      <c r="I97" s="8">
        <f>('First Transformation of Data'!I100/'First Transformation of Data'!I$98)*100</f>
        <v>54.884696016771493</v>
      </c>
      <c r="J97" s="8">
        <f>('First Transformation of Data'!J100/'First Transformation of Data'!J$98)*100</f>
        <v>52.679307502061</v>
      </c>
      <c r="K97" s="8">
        <f>('First Transformation of Data'!K100/'First Transformation of Data'!K$98)*100</f>
        <v>70.7</v>
      </c>
      <c r="L97" s="8">
        <f>('First Transformation of Data'!L100/'First Transformation of Data'!L$98)*100</f>
        <v>100.80213903743316</v>
      </c>
      <c r="M97" s="8">
        <f>('First Transformation of Data'!M100/'First Transformation of Data'!M$98)*100</f>
        <v>107.03262986626349</v>
      </c>
      <c r="N97" s="8">
        <f>('First Transformation of Data'!N100/'First Transformation of Data'!N$98)*100</f>
        <v>101.56521739130436</v>
      </c>
      <c r="O97" s="8">
        <f>('First Transformation of Data'!O100/'First Transformation of Data'!O$98)*100</f>
        <v>101.86706497386109</v>
      </c>
      <c r="P97">
        <v>2006</v>
      </c>
      <c r="Q97" s="8">
        <v>201.6</v>
      </c>
    </row>
    <row r="98" spans="1:17">
      <c r="A98">
        <v>2007</v>
      </c>
      <c r="B98" s="8">
        <f>('First Transformation of Data'!B101/'First Transformation of Data'!B$98)*100</f>
        <v>123.73328641801548</v>
      </c>
      <c r="C98" s="8">
        <f>('First Transformation of Data'!C101/'First Transformation of Data'!C$98)*100</f>
        <v>77.58444289713384</v>
      </c>
      <c r="D98" s="8">
        <f>('First Transformation of Data'!D101/'First Transformation of Data'!D$98)*100</f>
        <v>56.46</v>
      </c>
      <c r="E98" s="8">
        <f>('First Transformation of Data'!E101/'First Transformation of Data'!E$98)*100</f>
        <v>67.434285714285707</v>
      </c>
      <c r="F98" s="8">
        <f>('First Transformation of Data'!F101/'First Transformation of Data'!F$98)*100</f>
        <v>82.015151515151516</v>
      </c>
      <c r="G98" s="8">
        <f>('First Transformation of Data'!G101/'First Transformation of Data'!G$98)*100</f>
        <v>71.96236761713746</v>
      </c>
      <c r="H98" s="8">
        <f>('First Transformation of Data'!H101/'First Transformation of Data'!H$98)*100</f>
        <v>62.578313253012041</v>
      </c>
      <c r="I98" s="8">
        <f>('First Transformation of Data'!I101/'First Transformation of Data'!I$98)*100</f>
        <v>41.04821802935011</v>
      </c>
      <c r="J98" s="8">
        <f>('First Transformation of Data'!J101/'First Transformation of Data'!J$98)*100</f>
        <v>40.024732069249794</v>
      </c>
      <c r="K98" s="8">
        <f>('First Transformation of Data'!K101/'First Transformation of Data'!K$98)*100</f>
        <v>54</v>
      </c>
      <c r="L98" s="8">
        <f>('First Transformation of Data'!L101/'First Transformation of Data'!L$98)*100</f>
        <v>101.27005347593582</v>
      </c>
      <c r="M98" s="8">
        <f>('First Transformation of Data'!M101/'First Transformation of Data'!M$98)*100</f>
        <v>110.73229338465889</v>
      </c>
      <c r="N98" s="8">
        <f>('First Transformation of Data'!N101/'First Transformation of Data'!N$98)*100</f>
        <v>101.51652173913044</v>
      </c>
      <c r="O98" s="8">
        <f>('First Transformation of Data'!O101/'First Transformation of Data'!O$98)*100</f>
        <v>101.46751306945482</v>
      </c>
      <c r="P98">
        <v>2007</v>
      </c>
      <c r="Q98" s="8">
        <v>207.34200000000001</v>
      </c>
    </row>
    <row r="99" spans="1:17">
      <c r="A99">
        <v>2008</v>
      </c>
      <c r="B99" s="8">
        <f>('First Transformation of Data'!B102/'First Transformation of Data'!B$98)*100</f>
        <v>131.70021111893033</v>
      </c>
      <c r="C99" s="8">
        <f>('First Transformation of Data'!C102/'First Transformation of Data'!C$98)*100</f>
        <v>74.38079945433617</v>
      </c>
      <c r="D99" s="8">
        <f>('First Transformation of Data'!D102/'First Transformation of Data'!D$98)*100</f>
        <v>46.613333333333337</v>
      </c>
      <c r="E99" s="8">
        <f>('First Transformation of Data'!E102/'First Transformation of Data'!E$98)*100</f>
        <v>58.462857142857139</v>
      </c>
      <c r="F99" s="8">
        <f>('First Transformation of Data'!F102/'First Transformation of Data'!F$98)*100</f>
        <v>78.133333333333326</v>
      </c>
      <c r="G99" s="8">
        <f>('First Transformation of Data'!G102/'First Transformation of Data'!G$98)*100</f>
        <v>65.165119905397333</v>
      </c>
      <c r="H99" s="8">
        <f>('First Transformation of Data'!H102/'First Transformation of Data'!H$98)*100</f>
        <v>55.159638554216862</v>
      </c>
      <c r="I99" s="8">
        <f>('First Transformation of Data'!I102/'First Transformation of Data'!I$98)*100</f>
        <v>29.769392033542978</v>
      </c>
      <c r="J99" s="8">
        <f>('First Transformation of Data'!J102/'First Transformation of Data'!J$98)*100</f>
        <v>29.225061830173125</v>
      </c>
      <c r="K99" s="8">
        <f>('First Transformation of Data'!K102/'First Transformation of Data'!K$98)*100</f>
        <v>45.6</v>
      </c>
      <c r="L99" s="8">
        <f>('First Transformation of Data'!L102/'First Transformation of Data'!L$98)*100</f>
        <v>104.14438502673798</v>
      </c>
      <c r="M99" s="8">
        <f>('First Transformation of Data'!M102/'First Transformation of Data'!M$98)*100</f>
        <v>114.55983856088557</v>
      </c>
      <c r="N99" s="8">
        <f>('First Transformation of Data'!N102/'First Transformation of Data'!N$98)*100</f>
        <v>101.48434782608695</v>
      </c>
      <c r="O99" s="8">
        <f>('First Transformation of Data'!O102/'First Transformation of Data'!O$98)*100</f>
        <v>101.12098581030619</v>
      </c>
      <c r="P99">
        <v>2008</v>
      </c>
      <c r="Q99" s="8">
        <v>215.303</v>
      </c>
    </row>
    <row r="100" spans="1:17">
      <c r="A100">
        <v>2009</v>
      </c>
      <c r="B100" s="8">
        <f>('First Transformation of Data'!B103/'First Transformation of Data'!B$98)*100</f>
        <v>135.61717100633356</v>
      </c>
      <c r="C100" s="8">
        <f>('First Transformation of Data'!C103/'First Transformation of Data'!C$98)*100</f>
        <v>71.049976553507733</v>
      </c>
      <c r="D100" s="8">
        <f>('First Transformation of Data'!D103/'First Transformation of Data'!D$98)*100</f>
        <v>35.35</v>
      </c>
      <c r="E100" s="8">
        <f>('First Transformation of Data'!E103/'First Transformation of Data'!E$98)*100</f>
        <v>52.2</v>
      </c>
      <c r="F100" s="8">
        <f>('First Transformation of Data'!F103/'First Transformation of Data'!F$98)*100</f>
        <v>74.119696969696975</v>
      </c>
      <c r="G100" s="8">
        <f>('First Transformation of Data'!G103/'First Transformation of Data'!G$98)*100</f>
        <v>57.967318026096891</v>
      </c>
      <c r="H100" s="8">
        <f>('First Transformation of Data'!H103/'First Transformation of Data'!H$98)*100</f>
        <v>52.313253012048186</v>
      </c>
      <c r="I100" s="8">
        <f>('First Transformation of Data'!I103/'First Transformation of Data'!I$98)*100</f>
        <v>22.89308176100629</v>
      </c>
      <c r="J100" s="8">
        <f>('First Transformation of Data'!J103/'First Transformation of Data'!J$98)*100</f>
        <v>23.000824402308325</v>
      </c>
      <c r="K100" s="8">
        <f>('First Transformation of Data'!K103/'First Transformation of Data'!K$98)*100</f>
        <v>40.799999999999997</v>
      </c>
      <c r="L100" s="8">
        <f>('First Transformation of Data'!L103/'First Transformation of Data'!L$98)*100</f>
        <v>107.75401069518715</v>
      </c>
      <c r="M100" s="8">
        <f>('First Transformation of Data'!M103/'First Transformation of Data'!M$98)*100</f>
        <v>113.93835661570897</v>
      </c>
      <c r="N100" s="8">
        <f>('First Transformation of Data'!N103/'First Transformation of Data'!N$98)*100</f>
        <v>101.41043478260869</v>
      </c>
      <c r="O100" s="8">
        <f>('First Transformation of Data'!O103/'First Transformation of Data'!O$98)*100</f>
        <v>102.07991038088124</v>
      </c>
      <c r="P100">
        <v>2009</v>
      </c>
      <c r="Q100" s="8">
        <v>214.53700000000001</v>
      </c>
    </row>
    <row r="101" spans="1:17">
      <c r="A101">
        <v>2010</v>
      </c>
      <c r="B101" s="8">
        <f>('First Transformation of Data'!B104/'First Transformation of Data'!B$98)*100</f>
        <v>135.88669950738915</v>
      </c>
      <c r="C101" s="8">
        <f>('First Transformation of Data'!C104/'First Transformation of Data'!C$98)*100</f>
        <v>68.42894291844884</v>
      </c>
      <c r="D101" s="8">
        <f>('First Transformation of Data'!D104/'First Transformation of Data'!D$98)*100</f>
        <v>26.616666666666667</v>
      </c>
      <c r="E101" s="8">
        <f>('First Transformation of Data'!E104/'First Transformation of Data'!E$98)*100</f>
        <v>45.808571428571433</v>
      </c>
      <c r="F101" s="8">
        <f>('First Transformation of Data'!F104/'First Transformation of Data'!F$98)*100</f>
        <v>71.730303030303034</v>
      </c>
      <c r="G101" s="8">
        <f>('First Transformation of Data'!G104/'First Transformation of Data'!G$98)*100</f>
        <v>51.836114798476615</v>
      </c>
      <c r="H101" s="8">
        <f>('First Transformation of Data'!H104/'First Transformation of Data'!H$98)*100</f>
        <v>48.381024096385538</v>
      </c>
      <c r="I101" s="8">
        <f>('First Transformation of Data'!I104/'First Transformation of Data'!I$98)*100</f>
        <v>20.377358490566039</v>
      </c>
      <c r="J101" s="8">
        <f>('First Transformation of Data'!J104/'First Transformation of Data'!J$98)*100</f>
        <v>19.167353668590273</v>
      </c>
      <c r="K101" s="8">
        <f>('First Transformation of Data'!K104/'First Transformation of Data'!K$98)*100</f>
        <v>36.799999999999997</v>
      </c>
      <c r="L101" s="8">
        <f>('First Transformation of Data'!L104/'First Transformation of Data'!L$98)*100</f>
        <v>108.42245989304813</v>
      </c>
      <c r="M101" s="8">
        <f>('First Transformation of Data'!M104/'First Transformation of Data'!M$98)*100</f>
        <v>102.19925320681773</v>
      </c>
      <c r="N101" s="8">
        <f>('First Transformation of Data'!N104/'First Transformation of Data'!N$98)*100</f>
        <v>99.997391304347829</v>
      </c>
      <c r="O101" s="8">
        <f>('First Transformation of Data'!O104/'First Transformation of Data'!O$98)*100</f>
        <v>103.13218820014936</v>
      </c>
      <c r="P101">
        <v>2010</v>
      </c>
      <c r="Q101" s="8">
        <v>218.05600000000001</v>
      </c>
    </row>
    <row r="102" spans="1:17">
      <c r="A102">
        <v>2011</v>
      </c>
      <c r="B102" s="8">
        <f>('First Transformation of Data'!B105/'First Transformation of Data'!B$98)*100</f>
        <v>138.44968332160451</v>
      </c>
      <c r="C102" s="8">
        <f>('First Transformation of Data'!C105/'First Transformation of Data'!C$98)*100</f>
        <v>66.098503687493775</v>
      </c>
      <c r="D102" s="8">
        <f>('First Transformation of Data'!D105/'First Transformation of Data'!D$98)*100</f>
        <v>22.12</v>
      </c>
      <c r="E102" s="8">
        <f>('First Transformation of Data'!E105/'First Transformation of Data'!E$98)*100</f>
        <v>39.994285714285709</v>
      </c>
      <c r="F102" s="8">
        <f>('First Transformation of Data'!F105/'First Transformation of Data'!F$98)*100</f>
        <v>68.393939393939391</v>
      </c>
      <c r="G102" s="8">
        <f>('First Transformation of Data'!G105/'First Transformation of Data'!G$98)*100</f>
        <v>46.971497469726572</v>
      </c>
      <c r="H102" s="8">
        <f>('First Transformation of Data'!H105/'First Transformation of Data'!H$98)*100</f>
        <v>45.17771084337349</v>
      </c>
      <c r="I102" s="8">
        <f>('First Transformation of Data'!I105/'First Transformation of Data'!I$98)*100</f>
        <v>17.064989517819708</v>
      </c>
      <c r="J102" s="8">
        <f>('First Transformation of Data'!J105/'First Transformation of Data'!J$98)*100</f>
        <v>16.158285243198684</v>
      </c>
      <c r="K102" s="8">
        <f>('First Transformation of Data'!K105/'First Transformation of Data'!K$98)*100</f>
        <v>33.9</v>
      </c>
      <c r="L102" s="8">
        <f>('First Transformation of Data'!L105/'First Transformation of Data'!L$98)*100</f>
        <v>109.09090909090908</v>
      </c>
      <c r="M102" s="8">
        <f>('First Transformation of Data'!M105/'First Transformation of Data'!M$98)*100</f>
        <v>103.02789580038652</v>
      </c>
      <c r="N102" s="8">
        <f>('First Transformation of Data'!N105/'First Transformation of Data'!N$98)*100</f>
        <v>101.45304347826087</v>
      </c>
      <c r="O102" s="8">
        <f>('First Transformation of Data'!O105/'First Transformation of Data'!O$98)*100</f>
        <v>106.21807318894696</v>
      </c>
      <c r="P102">
        <v>2011</v>
      </c>
      <c r="Q102" s="8">
        <v>224.93899999999999</v>
      </c>
    </row>
    <row r="103" spans="1:17">
      <c r="A103">
        <v>2012</v>
      </c>
      <c r="B103" s="8">
        <f>('First Transformation of Data'!B106/'First Transformation of Data'!B$98)*100</f>
        <v>138.37438423645321</v>
      </c>
      <c r="C103" s="8">
        <f>('First Transformation of Data'!C106/'First Transformation of Data'!C$98)*100</f>
        <v>62.550267858411615</v>
      </c>
      <c r="D103" s="8">
        <f>('First Transformation of Data'!D106/'First Transformation of Data'!D$98)*100</f>
        <v>18.096666666666668</v>
      </c>
      <c r="E103" s="8">
        <f>('First Transformation of Data'!E106/'First Transformation of Data'!E$98)*100</f>
        <v>35.254285714285714</v>
      </c>
      <c r="F103" s="8">
        <f>('First Transformation of Data'!F106/'First Transformation of Data'!F$98)*100</f>
        <v>63.668181818181822</v>
      </c>
      <c r="G103" s="8">
        <f>('First Transformation of Data'!G106/'First Transformation of Data'!G$98)*100</f>
        <v>42.553808162957722</v>
      </c>
      <c r="H103" s="8">
        <f>('First Transformation of Data'!H106/'First Transformation of Data'!H$98)*100</f>
        <v>42.534638554216862</v>
      </c>
      <c r="I103" s="8">
        <f>('First Transformation of Data'!I106/'First Transformation of Data'!I$98)*100</f>
        <v>15.387840670859539</v>
      </c>
      <c r="J103" s="8">
        <f>('First Transformation of Data'!J106/'First Transformation of Data'!J$98)*100</f>
        <v>13.932399010717228</v>
      </c>
      <c r="K103" s="8">
        <f>('First Transformation of Data'!K106/'First Transformation of Data'!K$98)*100</f>
        <v>33</v>
      </c>
      <c r="L103" s="8">
        <f>('First Transformation of Data'!L106/'First Transformation of Data'!L$98)*100</f>
        <v>111.69786096256684</v>
      </c>
      <c r="M103" s="8">
        <f>('First Transformation of Data'!M106/'First Transformation of Data'!M$98)*100</f>
        <v>100.74912866807236</v>
      </c>
      <c r="N103" s="8">
        <f>('First Transformation of Data'!N106/'First Transformation of Data'!N$98)*100</f>
        <v>102.88</v>
      </c>
      <c r="O103" s="8">
        <f>('First Transformation of Data'!O106/'First Transformation of Data'!O$98)*100</f>
        <v>107.67587752053771</v>
      </c>
      <c r="P103">
        <v>2012</v>
      </c>
      <c r="Q103" s="8">
        <v>229.59399999999999</v>
      </c>
    </row>
    <row r="104" spans="1:17">
      <c r="A104">
        <v>2013</v>
      </c>
      <c r="B104" s="8">
        <f>('First Transformation of Data'!B107/'First Transformation of Data'!B$98)*100</f>
        <v>141.2737508796622</v>
      </c>
      <c r="C104" s="8">
        <f>('First Transformation of Data'!C107/'First Transformation of Data'!C$98)*100</f>
        <v>59.451067881147587</v>
      </c>
      <c r="D104" s="8">
        <f>('First Transformation of Data'!D107/'First Transformation of Data'!D$98)*100</f>
        <v>15.27</v>
      </c>
      <c r="E104" s="8">
        <f>('First Transformation of Data'!E107/'First Transformation of Data'!E$98)*100</f>
        <v>32.305714285714288</v>
      </c>
      <c r="F104" s="8">
        <f>('First Transformation of Data'!F107/'First Transformation of Data'!F$98)*100</f>
        <v>60.495454545454542</v>
      </c>
      <c r="G104" s="8">
        <f>('First Transformation of Data'!G107/'First Transformation of Data'!G$98)*100</f>
        <v>39.125041301714099</v>
      </c>
      <c r="H104" s="8">
        <f>('First Transformation of Data'!H107/'First Transformation of Data'!H$98)*100</f>
        <v>39.55120481927711</v>
      </c>
      <c r="I104" s="8">
        <f>('First Transformation of Data'!I107/'First Transformation of Data'!I$98)*100</f>
        <v>13.878406708595389</v>
      </c>
      <c r="J104" s="8">
        <f>('First Transformation of Data'!J107/'First Transformation of Data'!J$98)*100</f>
        <v>11.706512778235778</v>
      </c>
      <c r="K104" s="8">
        <f>('First Transformation of Data'!K107/'First Transformation of Data'!K$98)*100</f>
        <v>31.5</v>
      </c>
      <c r="L104" s="8">
        <f>('First Transformation of Data'!L107/'First Transformation of Data'!L$98)*100</f>
        <v>114.30481283422461</v>
      </c>
      <c r="M104" s="8">
        <f>('First Transformation of Data'!M107/'First Transformation of Data'!M$98)*100</f>
        <v>94.948630513090805</v>
      </c>
      <c r="N104" s="8">
        <f>('First Transformation of Data'!N107/'First Transformation of Data'!N$98)*100</f>
        <v>105.71217391304349</v>
      </c>
      <c r="O104" s="8">
        <f>('First Transformation of Data'!O107/'First Transformation of Data'!O$98)*100</f>
        <v>108.23226288274832</v>
      </c>
      <c r="P104">
        <v>2013</v>
      </c>
      <c r="Q104" s="8">
        <v>232.95699999999999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9"/>
  <sheetViews>
    <sheetView zoomScale="150" zoomScaleNormal="150" zoomScalePageLayoutView="150" workbookViewId="0">
      <pane xSplit="1" ySplit="3" topLeftCell="D78" activePane="bottomRight" state="frozen"/>
      <selection pane="topRight" activeCell="B1" sqref="B1"/>
      <selection pane="bottomLeft" activeCell="A17" sqref="A17"/>
      <selection pane="bottomRight" activeCell="G89" sqref="G89"/>
    </sheetView>
  </sheetViews>
  <sheetFormatPr baseColWidth="10" defaultRowHeight="15" x14ac:dyDescent="0"/>
  <cols>
    <col min="2" max="23" width="11.6640625" customWidth="1"/>
  </cols>
  <sheetData>
    <row r="1" spans="1:19" s="2" customFormat="1" ht="45">
      <c r="B1" s="2" t="s">
        <v>2</v>
      </c>
      <c r="C1" s="2" t="s">
        <v>100</v>
      </c>
      <c r="D1" s="2" t="s">
        <v>100</v>
      </c>
      <c r="E1" s="2" t="s">
        <v>100</v>
      </c>
      <c r="F1" s="2" t="s">
        <v>100</v>
      </c>
      <c r="G1" s="2" t="s">
        <v>100</v>
      </c>
      <c r="H1" s="2" t="s">
        <v>100</v>
      </c>
      <c r="I1" s="2" t="s">
        <v>100</v>
      </c>
      <c r="J1" s="2" t="s">
        <v>100</v>
      </c>
      <c r="K1" s="2" t="s">
        <v>101</v>
      </c>
      <c r="L1" s="2" t="s">
        <v>101</v>
      </c>
      <c r="M1" s="2" t="s">
        <v>101</v>
      </c>
      <c r="N1" s="2" t="s">
        <v>101</v>
      </c>
      <c r="O1" s="2" t="s">
        <v>95</v>
      </c>
      <c r="Q1" s="2">
        <v>79790208</v>
      </c>
    </row>
    <row r="2" spans="1:19" s="2" customFormat="1" ht="120"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118</v>
      </c>
      <c r="H2" s="2" t="s">
        <v>10</v>
      </c>
      <c r="I2" s="2" t="s">
        <v>11</v>
      </c>
      <c r="J2" s="2" t="s">
        <v>12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Q2" s="2" t="s">
        <v>18</v>
      </c>
      <c r="S2" s="2" t="s">
        <v>99</v>
      </c>
    </row>
    <row r="3" spans="1:19" s="1" customFormat="1" ht="30">
      <c r="B3" s="1" t="s">
        <v>51</v>
      </c>
      <c r="C3" s="1" t="s">
        <v>119</v>
      </c>
      <c r="D3" s="1" t="s">
        <v>53</v>
      </c>
      <c r="E3" s="1" t="s">
        <v>54</v>
      </c>
      <c r="F3" s="1" t="s">
        <v>55</v>
      </c>
      <c r="G3" s="2" t="s">
        <v>117</v>
      </c>
      <c r="H3" s="1" t="s">
        <v>54</v>
      </c>
      <c r="I3" s="1" t="s">
        <v>56</v>
      </c>
      <c r="J3" s="1" t="s">
        <v>56</v>
      </c>
      <c r="K3" s="1" t="s">
        <v>57</v>
      </c>
      <c r="L3" s="1" t="s">
        <v>58</v>
      </c>
      <c r="M3" s="1" t="s">
        <v>59</v>
      </c>
      <c r="N3" s="1" t="s">
        <v>60</v>
      </c>
      <c r="O3" s="1" t="s">
        <v>61</v>
      </c>
      <c r="P3" s="1" t="s">
        <v>24</v>
      </c>
      <c r="Q3" s="1" t="s">
        <v>51</v>
      </c>
    </row>
    <row r="4" spans="1:19">
      <c r="A4">
        <v>1913</v>
      </c>
      <c r="B4" s="11">
        <f>('Nominal Base Year 1997'!B4/$Q4)*100</f>
        <v>556.71812464265281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>
        <v>1913</v>
      </c>
      <c r="Q4" s="3">
        <f>('Nominal Base Year 2004'!Q4/160.5)*100</f>
        <v>6.1682242990654208</v>
      </c>
    </row>
    <row r="5" spans="1:19">
      <c r="A5">
        <v>1914</v>
      </c>
      <c r="B5" s="11">
        <f>('Nominal Base Year 1997'!B5/$Q5)*100</f>
        <v>540.24905660377362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>
        <v>1914</v>
      </c>
      <c r="Q5" s="3">
        <f>('Nominal Base Year 2004'!Q5/160.5)*100</f>
        <v>6.2305295950155761</v>
      </c>
    </row>
    <row r="6" spans="1:19">
      <c r="A6">
        <v>1915</v>
      </c>
      <c r="B6" s="11">
        <f>('Nominal Base Year 1997'!B6/$Q6)*100</f>
        <v>518.10947132449098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>
        <v>1915</v>
      </c>
      <c r="Q6" s="3">
        <f>('Nominal Base Year 2004'!Q6/160.5)*100</f>
        <v>6.2928348909657315</v>
      </c>
    </row>
    <row r="7" spans="1:19">
      <c r="A7">
        <v>1916</v>
      </c>
      <c r="B7" s="11">
        <f>('Nominal Base Year 1997'!B7/$Q7)*100</f>
        <v>467.85875021637526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>
        <v>1916</v>
      </c>
      <c r="Q7" s="3">
        <f>('Nominal Base Year 2004'!Q7/160.5)*100</f>
        <v>6.7912772585669785</v>
      </c>
    </row>
    <row r="8" spans="1:19">
      <c r="A8">
        <v>1917</v>
      </c>
      <c r="B8" s="11">
        <f>('Nominal Base Year 1997'!B8/$Q8)*100</f>
        <v>388.00117924528303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>
        <v>1917</v>
      </c>
      <c r="Q8" s="3">
        <f>('Nominal Base Year 2004'!Q8/160.5)*100</f>
        <v>7.9750778816199377</v>
      </c>
    </row>
    <row r="9" spans="1:19">
      <c r="A9">
        <v>1918</v>
      </c>
      <c r="B9" s="11">
        <f>('Nominal Base Year 1997'!B9/$Q9)*100</f>
        <v>329.70386105210554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>
        <v>1918</v>
      </c>
      <c r="Q9" s="3">
        <f>('Nominal Base Year 2004'!Q9/160.5)*100</f>
        <v>9.40809968847352</v>
      </c>
    </row>
    <row r="10" spans="1:19">
      <c r="A10">
        <v>1919</v>
      </c>
      <c r="B10" s="11">
        <f>('Nominal Base Year 1997'!B10/$Q10)*100</f>
        <v>298.27898353146469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>
        <v>1919</v>
      </c>
      <c r="Q10" s="3">
        <f>('Nominal Base Year 2004'!Q10/160.5)*100</f>
        <v>10.778816199376948</v>
      </c>
    </row>
    <row r="11" spans="1:19">
      <c r="A11">
        <v>1920</v>
      </c>
      <c r="B11" s="11">
        <f>('Nominal Base Year 1997'!B11/$Q11)*100</f>
        <v>257.40566037735846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>
        <v>1920</v>
      </c>
      <c r="Q11" s="3">
        <f>('Nominal Base Year 2004'!Q11/160.5)*100</f>
        <v>12.461059190031152</v>
      </c>
    </row>
    <row r="12" spans="1:19">
      <c r="A12">
        <v>1921</v>
      </c>
      <c r="B12" s="11">
        <f>('Nominal Base Year 1997'!B12/$Q12)*100</f>
        <v>293.01781385053232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>
        <v>1921</v>
      </c>
      <c r="Q12" s="3">
        <f>('Nominal Base Year 2004'!Q12/160.5)*100</f>
        <v>11.152647975077882</v>
      </c>
    </row>
    <row r="13" spans="1:19">
      <c r="A13">
        <v>1922</v>
      </c>
      <c r="B13" s="11">
        <f>('Nominal Base Year 1997'!B13/$Q13)*100</f>
        <v>308.59838274932605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>
        <v>1922</v>
      </c>
      <c r="Q13" s="3">
        <f>('Nominal Base Year 2004'!Q13/160.5)*100</f>
        <v>10.467289719626169</v>
      </c>
    </row>
    <row r="14" spans="1:19">
      <c r="A14">
        <v>1923</v>
      </c>
      <c r="B14" s="11">
        <f>('Nominal Base Year 1997'!B14/$Q14)*100</f>
        <v>296.80900364117832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>
        <v>1923</v>
      </c>
      <c r="Q14" s="3">
        <f>('Nominal Base Year 2004'!Q14/160.5)*100</f>
        <v>10.654205607476637</v>
      </c>
    </row>
    <row r="15" spans="1:19">
      <c r="A15">
        <v>1924</v>
      </c>
      <c r="B15" s="11">
        <f>('Nominal Base Year 1997'!B15/$Q15)*100</f>
        <v>294.68387951009595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>
        <v>1924</v>
      </c>
      <c r="Q15" s="3">
        <f>('Nominal Base Year 2004'!Q15/160.5)*100</f>
        <v>10.654205607476637</v>
      </c>
    </row>
    <row r="16" spans="1:19">
      <c r="A16">
        <v>1925</v>
      </c>
      <c r="B16" s="11">
        <f>('Nominal Base Year 1997'!B16/$Q16)*100</f>
        <v>285.17951482479782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>
        <v>1925</v>
      </c>
      <c r="Q16" s="3">
        <f>('Nominal Base Year 2004'!Q16/160.5)*100</f>
        <v>10.903426791277258</v>
      </c>
    </row>
    <row r="17" spans="1:17">
      <c r="A17">
        <v>1926</v>
      </c>
      <c r="B17" s="11">
        <f>('Nominal Base Year 1997'!B17/$Q17)*100</f>
        <v>277.85097537575956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>
        <v>1926</v>
      </c>
      <c r="Q17" s="3">
        <f>('Nominal Base Year 2004'!Q17/160.5)*100</f>
        <v>11.028037383177569</v>
      </c>
    </row>
    <row r="18" spans="1:17">
      <c r="A18">
        <v>1927</v>
      </c>
      <c r="B18" s="11">
        <f>('Nominal Base Year 1997'!B18/$Q18)*100</f>
        <v>278.46454131424855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>
        <v>1927</v>
      </c>
      <c r="Q18" s="3">
        <f>('Nominal Base Year 2004'!Q18/160.5)*100</f>
        <v>10.841121495327103</v>
      </c>
    </row>
    <row r="19" spans="1:17">
      <c r="A19">
        <v>1928</v>
      </c>
      <c r="B19" s="11">
        <f>('Nominal Base Year 1997'!B19/$Q19)*100</f>
        <v>278.39126117179734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>
        <v>1928</v>
      </c>
      <c r="Q19" s="3">
        <f>('Nominal Base Year 2004'!Q19/160.5)*100</f>
        <v>10.654205607476637</v>
      </c>
    </row>
    <row r="20" spans="1:17">
      <c r="A20">
        <v>1929</v>
      </c>
      <c r="B20" s="11">
        <f>('Nominal Base Year 1997'!B20/$Q20)*100</f>
        <v>268.47401522674608</v>
      </c>
      <c r="C20" s="11">
        <f>('Nominal Base Year 1997'!C20/$Q20)*100</f>
        <v>53.129447033624722</v>
      </c>
      <c r="D20" s="8"/>
      <c r="E20" s="8"/>
      <c r="F20" s="8"/>
      <c r="G20" s="11">
        <f>('Nominal Base Year 1997'!G20/$Q20)*100</f>
        <v>4359.5648380535995</v>
      </c>
      <c r="H20" s="8"/>
      <c r="I20" s="8"/>
      <c r="J20" s="8"/>
      <c r="K20" s="8"/>
      <c r="L20" s="8"/>
      <c r="M20" s="8"/>
      <c r="N20" s="8"/>
      <c r="O20" s="8"/>
      <c r="P20">
        <v>1929</v>
      </c>
      <c r="Q20" s="3">
        <f>('Nominal Base Year 2004'!Q20/160.5)*100</f>
        <v>10.654205607476637</v>
      </c>
    </row>
    <row r="21" spans="1:17">
      <c r="A21">
        <v>1930</v>
      </c>
      <c r="B21" s="11">
        <f>('Nominal Base Year 1997'!B21/$Q21)*100</f>
        <v>269.82713817647721</v>
      </c>
      <c r="C21" s="11">
        <f>('Nominal Base Year 1997'!C21/$Q21)*100</f>
        <v>51.35652404988079</v>
      </c>
      <c r="D21" s="8"/>
      <c r="E21" s="8"/>
      <c r="F21" s="8"/>
      <c r="G21" s="11">
        <f>('Nominal Base Year 1997'!G21/$Q21)*100</f>
        <v>3471.080769907458</v>
      </c>
      <c r="H21" s="8"/>
      <c r="I21" s="8"/>
      <c r="J21" s="8"/>
      <c r="K21" s="8"/>
      <c r="L21" s="8"/>
      <c r="M21" s="8"/>
      <c r="N21" s="8"/>
      <c r="O21" s="8"/>
      <c r="P21">
        <v>1930</v>
      </c>
      <c r="Q21" s="3">
        <f>('Nominal Base Year 2004'!Q21/160.5)*100</f>
        <v>10.404984423676012</v>
      </c>
    </row>
    <row r="22" spans="1:17">
      <c r="A22">
        <v>1931</v>
      </c>
      <c r="B22" s="11">
        <f>('Nominal Base Year 1997'!B22/$Q22)*100</f>
        <v>291.67328699106253</v>
      </c>
      <c r="C22" s="11">
        <f>('Nominal Base Year 1997'!C22/$Q22)*100</f>
        <v>49.183145948184823</v>
      </c>
      <c r="D22" s="8"/>
      <c r="E22" s="8"/>
      <c r="F22" s="8"/>
      <c r="G22" s="11">
        <f>('Nominal Base Year 1997'!G22/$Q22)*100</f>
        <v>2748.7995122616653</v>
      </c>
      <c r="H22" s="8"/>
      <c r="I22" s="8"/>
      <c r="J22" s="8"/>
      <c r="K22" s="8"/>
      <c r="L22" s="8"/>
      <c r="M22" s="8"/>
      <c r="N22" s="8"/>
      <c r="O22" s="8"/>
      <c r="P22">
        <v>1931</v>
      </c>
      <c r="Q22" s="3">
        <f>('Nominal Base Year 2004'!Q22/160.5)*100</f>
        <v>9.4704049844236771</v>
      </c>
    </row>
    <row r="23" spans="1:17">
      <c r="A23">
        <v>1932</v>
      </c>
      <c r="B23" s="11">
        <f>('Nominal Base Year 1997'!B23/$Q23)*100</f>
        <v>320.95579121333151</v>
      </c>
      <c r="C23" s="11">
        <f>('Nominal Base Year 1997'!C23/$Q23)*100</f>
        <v>46.580409111376589</v>
      </c>
      <c r="D23" s="8"/>
      <c r="E23" s="8"/>
      <c r="F23" s="8"/>
      <c r="G23" s="11">
        <f>('Nominal Base Year 1997'!G23/$Q23)*100</f>
        <v>2289.6588944278778</v>
      </c>
      <c r="H23" s="8"/>
      <c r="I23" s="8"/>
      <c r="J23" s="8"/>
      <c r="K23" s="8"/>
      <c r="L23" s="8"/>
      <c r="M23" s="8"/>
      <c r="N23" s="8"/>
      <c r="O23" s="8"/>
      <c r="P23">
        <v>1932</v>
      </c>
      <c r="Q23" s="3">
        <f>('Nominal Base Year 2004'!Q23/160.5)*100</f>
        <v>8.5358255451713401</v>
      </c>
    </row>
    <row r="24" spans="1:17">
      <c r="A24">
        <v>1933</v>
      </c>
      <c r="B24" s="11">
        <f>('Nominal Base Year 1997'!B24/$Q24)*100</f>
        <v>334.51088534107396</v>
      </c>
      <c r="C24" s="11">
        <f>('Nominal Base Year 1997'!C24/$Q24)*100</f>
        <v>50.462565736865749</v>
      </c>
      <c r="D24" s="8"/>
      <c r="E24" s="8"/>
      <c r="F24" s="8"/>
      <c r="G24" s="11">
        <f>('Nominal Base Year 1997'!G24/$Q24)*100</f>
        <v>2204.8663993696614</v>
      </c>
      <c r="H24" s="8"/>
      <c r="I24" s="8"/>
      <c r="J24" s="8"/>
      <c r="K24" s="8"/>
      <c r="L24" s="8"/>
      <c r="M24" s="8"/>
      <c r="N24" s="8"/>
      <c r="O24" s="8"/>
      <c r="P24">
        <v>1933</v>
      </c>
      <c r="Q24" s="3">
        <f>('Nominal Base Year 2004'!Q24/160.5)*100</f>
        <v>8.0996884735202492</v>
      </c>
    </row>
    <row r="25" spans="1:17">
      <c r="A25">
        <v>1934</v>
      </c>
      <c r="B25" s="11">
        <f>('Nominal Base Year 1997'!B25/$Q25)*100</f>
        <v>300.11827654181923</v>
      </c>
      <c r="C25" s="11">
        <f>('Nominal Base Year 1997'!C25/$Q25)*100</f>
        <v>55.608069049568584</v>
      </c>
      <c r="D25" s="8"/>
      <c r="E25" s="8"/>
      <c r="F25" s="8"/>
      <c r="G25" s="11">
        <f>('Nominal Base Year 1997'!G25/$Q25)*100</f>
        <v>2286.957621889017</v>
      </c>
      <c r="H25" s="8"/>
      <c r="I25" s="8"/>
      <c r="J25" s="8"/>
      <c r="K25" s="8"/>
      <c r="L25" s="8"/>
      <c r="M25" s="8"/>
      <c r="N25" s="8"/>
      <c r="O25" s="8"/>
      <c r="P25">
        <v>1934</v>
      </c>
      <c r="Q25" s="3">
        <f>('Nominal Base Year 2004'!Q25/160.5)*100</f>
        <v>8.3489096573208723</v>
      </c>
    </row>
    <row r="26" spans="1:17">
      <c r="A26">
        <v>1935</v>
      </c>
      <c r="B26" s="11">
        <f>('Nominal Base Year 1997'!B26/$Q26)*100</f>
        <v>278.51535601156866</v>
      </c>
      <c r="C26" s="11">
        <f>('Nominal Base Year 1997'!C26/$Q26)*100</f>
        <v>54.741716705590868</v>
      </c>
      <c r="D26" s="8"/>
      <c r="E26" s="8"/>
      <c r="F26" s="8"/>
      <c r="G26" s="11">
        <f>('Nominal Base Year 1997'!G26/$Q26)*100</f>
        <v>2202.3421090139982</v>
      </c>
      <c r="H26" s="8"/>
      <c r="I26" s="8"/>
      <c r="J26" s="8"/>
      <c r="K26" s="8"/>
      <c r="L26" s="8"/>
      <c r="M26" s="8"/>
      <c r="N26" s="8"/>
      <c r="O26" s="11">
        <f>('Nominal Base Year 1997'!O26/$Q26)*100</f>
        <v>167.83427514693835</v>
      </c>
      <c r="P26">
        <v>1935</v>
      </c>
      <c r="Q26" s="3">
        <f>('Nominal Base Year 2004'!Q26/160.5)*100</f>
        <v>8.5358255451713401</v>
      </c>
    </row>
    <row r="27" spans="1:17">
      <c r="A27">
        <v>1936</v>
      </c>
      <c r="B27" s="11">
        <f>('Nominal Base Year 1997'!B27/$Q27)*100</f>
        <v>265.79340301343825</v>
      </c>
      <c r="C27" s="11">
        <f>('Nominal Base Year 1997'!C27/$Q27)*100</f>
        <v>55.994240736317302</v>
      </c>
      <c r="D27" s="8"/>
      <c r="E27" s="8"/>
      <c r="F27" s="8"/>
      <c r="G27" s="11">
        <f>('Nominal Base Year 1997'!G27/$Q27)*100</f>
        <v>2146.0324305407294</v>
      </c>
      <c r="H27" s="8"/>
      <c r="I27" s="8"/>
      <c r="J27" s="8"/>
      <c r="K27" s="8"/>
      <c r="L27" s="8"/>
      <c r="M27" s="8"/>
      <c r="N27" s="8"/>
      <c r="O27" s="11">
        <f>('Nominal Base Year 1997'!O27/$Q27)*100</f>
        <v>166.23426734970528</v>
      </c>
      <c r="P27">
        <v>1936</v>
      </c>
      <c r="Q27" s="3">
        <f>('Nominal Base Year 2004'!Q27/160.5)*100</f>
        <v>8.6604361370716525</v>
      </c>
    </row>
    <row r="28" spans="1:17">
      <c r="A28">
        <v>1937</v>
      </c>
      <c r="B28" s="11">
        <f>('Nominal Base Year 1997'!B28/$Q28)*100</f>
        <v>251.51729559748426</v>
      </c>
      <c r="C28" s="11">
        <f>('Nominal Base Year 1997'!C28/$Q28)*100</f>
        <v>59.905647452597144</v>
      </c>
      <c r="D28" s="8"/>
      <c r="E28" s="8"/>
      <c r="F28" s="8"/>
      <c r="G28" s="11">
        <f>('Nominal Base Year 1997'!G28/$Q28)*100</f>
        <v>2119.7384193669363</v>
      </c>
      <c r="H28" s="8"/>
      <c r="I28" s="8"/>
      <c r="J28" s="8"/>
      <c r="K28" s="8"/>
      <c r="L28" s="8"/>
      <c r="M28" s="8"/>
      <c r="N28" s="8"/>
      <c r="O28" s="11">
        <f>('Nominal Base Year 1997'!O28/$Q28)*100</f>
        <v>163.60856269113148</v>
      </c>
      <c r="P28">
        <v>1937</v>
      </c>
      <c r="Q28" s="3">
        <f>('Nominal Base Year 2004'!Q28/160.5)*100</f>
        <v>8.9719626168224309</v>
      </c>
    </row>
    <row r="29" spans="1:17">
      <c r="A29">
        <v>1938</v>
      </c>
      <c r="B29" s="11">
        <f>('Nominal Base Year 1997'!B29/$Q29)*100</f>
        <v>252.57326374949818</v>
      </c>
      <c r="C29" s="11">
        <f>('Nominal Base Year 1997'!C29/$Q29)*100</f>
        <v>60.275385151517867</v>
      </c>
      <c r="D29" s="8"/>
      <c r="E29" s="8"/>
      <c r="F29" s="8"/>
      <c r="G29" s="11">
        <f>('Nominal Base Year 1997'!G29/$Q29)*100</f>
        <v>2111.0112041689231</v>
      </c>
      <c r="H29" s="8"/>
      <c r="I29" s="8"/>
      <c r="J29" s="8"/>
      <c r="K29" s="8"/>
      <c r="L29" s="8"/>
      <c r="M29" s="8"/>
      <c r="N29" s="8"/>
      <c r="O29" s="11">
        <f>('Nominal Base Year 1997'!O29/$Q29)*100</f>
        <v>175.1227495908347</v>
      </c>
      <c r="P29">
        <v>1938</v>
      </c>
      <c r="Q29" s="3">
        <f>('Nominal Base Year 2004'!Q29/160.5)*100</f>
        <v>8.7850467289719631</v>
      </c>
    </row>
    <row r="30" spans="1:17">
      <c r="A30">
        <v>1939</v>
      </c>
      <c r="B30" s="11">
        <f>('Nominal Base Year 1997'!B30/$Q30)*100</f>
        <v>251.85014252748741</v>
      </c>
      <c r="C30" s="11">
        <f>('Nominal Base Year 1997'!C30/$Q30)*100</f>
        <v>62.594560298559621</v>
      </c>
      <c r="D30" s="8"/>
      <c r="E30" s="8"/>
      <c r="F30" s="8"/>
      <c r="G30" s="11">
        <f>('Nominal Base Year 1997'!G30/$Q30)*100</f>
        <v>2064.1201713437604</v>
      </c>
      <c r="H30" s="8"/>
      <c r="I30" s="8"/>
      <c r="J30" s="8"/>
      <c r="K30" s="8"/>
      <c r="L30" s="8"/>
      <c r="M30" s="8"/>
      <c r="N30" s="8"/>
      <c r="O30" s="11">
        <f>('Nominal Base Year 1997'!O30/$Q30)*100</f>
        <v>173.56813208572169</v>
      </c>
      <c r="P30">
        <v>1939</v>
      </c>
      <c r="Q30" s="3">
        <f>('Nominal Base Year 2004'!Q30/160.5)*100</f>
        <v>8.6604361370716525</v>
      </c>
    </row>
    <row r="31" spans="1:17">
      <c r="A31">
        <v>1940</v>
      </c>
      <c r="B31" s="11">
        <f>('Nominal Base Year 1997'!B31/$Q31)*100</f>
        <v>247.45552560646905</v>
      </c>
      <c r="C31" s="11">
        <f>('Nominal Base Year 1997'!C31/$Q31)*100</f>
        <v>63.804390410842238</v>
      </c>
      <c r="D31" s="8"/>
      <c r="E31" s="8"/>
      <c r="F31" s="8"/>
      <c r="G31" s="11">
        <f>('Nominal Base Year 1997'!G31/$Q31)*100</f>
        <v>2075.7916286201703</v>
      </c>
      <c r="H31" s="8"/>
      <c r="I31" s="8"/>
      <c r="J31" s="8"/>
      <c r="K31" s="8"/>
      <c r="L31" s="8"/>
      <c r="M31" s="8"/>
      <c r="N31" s="8"/>
      <c r="O31" s="11">
        <f>('Nominal Base Year 1997'!O31/$Q31)*100</f>
        <v>172.32835971368087</v>
      </c>
      <c r="P31">
        <v>1940</v>
      </c>
      <c r="Q31" s="3">
        <f>('Nominal Base Year 2004'!Q31/160.5)*100</f>
        <v>8.722741433021806</v>
      </c>
    </row>
    <row r="32" spans="1:17">
      <c r="A32">
        <v>1941</v>
      </c>
      <c r="B32" s="11">
        <f>('Nominal Base Year 1997'!B32/$Q32)*100</f>
        <v>234.02387370042356</v>
      </c>
      <c r="C32" s="11">
        <f>('Nominal Base Year 1997'!C32/$Q32)*100</f>
        <v>68.056596208990797</v>
      </c>
      <c r="D32" s="8"/>
      <c r="E32" s="8"/>
      <c r="F32" s="8"/>
      <c r="G32" s="11">
        <f>('Nominal Base Year 1997'!G32/$Q32)*100</f>
        <v>2031.5704861688562</v>
      </c>
      <c r="H32" s="8"/>
      <c r="I32" s="8"/>
      <c r="J32" s="8"/>
      <c r="K32" s="8"/>
      <c r="L32" s="8"/>
      <c r="M32" s="8"/>
      <c r="N32" s="8"/>
      <c r="O32" s="11">
        <f>('Nominal Base Year 1997'!O32/$Q32)*100</f>
        <v>177.22120605475783</v>
      </c>
      <c r="P32">
        <v>1941</v>
      </c>
      <c r="Q32" s="3">
        <f>('Nominal Base Year 2004'!Q32/160.5)*100</f>
        <v>9.1588785046728969</v>
      </c>
    </row>
    <row r="33" spans="1:17">
      <c r="A33">
        <v>1942</v>
      </c>
      <c r="B33" s="11">
        <f>('Nominal Base Year 1997'!B33/$Q33)*100</f>
        <v>210.30906354902191</v>
      </c>
      <c r="C33" s="11">
        <f>('Nominal Base Year 1997'!C33/$Q33)*100</f>
        <v>71.711701862290013</v>
      </c>
      <c r="D33" s="8"/>
      <c r="E33" s="8"/>
      <c r="F33" s="8"/>
      <c r="G33" s="11">
        <f>('Nominal Base Year 1997'!G33/$Q33)*100</f>
        <v>2172.1006204862006</v>
      </c>
      <c r="H33" s="8"/>
      <c r="I33" s="8"/>
      <c r="J33" s="8"/>
      <c r="K33" s="8"/>
      <c r="L33" s="8"/>
      <c r="M33" s="8"/>
      <c r="N33" s="8"/>
      <c r="O33" s="11">
        <f>('Nominal Base Year 1997'!O33/$Q33)*100</f>
        <v>0</v>
      </c>
      <c r="P33">
        <v>1942</v>
      </c>
      <c r="Q33" s="3">
        <f>('Nominal Base Year 2004'!Q33/160.5)*100</f>
        <v>10.155763239875389</v>
      </c>
    </row>
    <row r="34" spans="1:17">
      <c r="A34">
        <v>1943</v>
      </c>
      <c r="B34" s="11">
        <f>('Nominal Base Year 1997'!B34/$Q34)*100</f>
        <v>197.45228487294142</v>
      </c>
      <c r="C34" s="11">
        <f>('Nominal Base Year 1997'!C34/$Q34)*100</f>
        <v>79.201929551737237</v>
      </c>
      <c r="D34" s="8"/>
      <c r="E34" s="8"/>
      <c r="F34" s="8"/>
      <c r="G34" s="11">
        <f>('Nominal Base Year 1997'!G34/$Q34)*100</f>
        <v>2051.0559847756817</v>
      </c>
      <c r="H34" s="8"/>
      <c r="I34" s="8"/>
      <c r="J34" s="8"/>
      <c r="K34" s="8"/>
      <c r="L34" s="8"/>
      <c r="M34" s="8"/>
      <c r="N34" s="8"/>
      <c r="O34" s="11">
        <f>('Nominal Base Year 1997'!O34/$Q34)*100</f>
        <v>0</v>
      </c>
      <c r="P34">
        <v>1943</v>
      </c>
      <c r="Q34" s="3">
        <f>('Nominal Base Year 2004'!Q34/160.5)*100</f>
        <v>10.778816199376948</v>
      </c>
    </row>
    <row r="35" spans="1:17">
      <c r="A35">
        <v>1944</v>
      </c>
      <c r="B35" s="11">
        <f>('Nominal Base Year 1997'!B35/$Q35)*100</f>
        <v>194.08662092624357</v>
      </c>
      <c r="C35" s="11">
        <f>('Nominal Base Year 1997'!C35/$Q35)*100</f>
        <v>92.369840399376017</v>
      </c>
      <c r="D35" s="8"/>
      <c r="E35" s="8"/>
      <c r="F35" s="8"/>
      <c r="G35" s="11">
        <f>('Nominal Base Year 1997'!G35/$Q35)*100</f>
        <v>2189.7665329797633</v>
      </c>
      <c r="H35" s="8"/>
      <c r="I35" s="8"/>
      <c r="J35" s="8"/>
      <c r="K35" s="8"/>
      <c r="L35" s="8"/>
      <c r="M35" s="8"/>
      <c r="N35" s="8"/>
      <c r="O35" s="11">
        <f>('Nominal Base Year 1997'!O35/$Q35)*100</f>
        <v>0</v>
      </c>
      <c r="P35">
        <v>1944</v>
      </c>
      <c r="Q35" s="3">
        <f>('Nominal Base Year 2004'!Q35/160.5)*100</f>
        <v>10.965732087227416</v>
      </c>
    </row>
    <row r="36" spans="1:17">
      <c r="A36">
        <v>1945</v>
      </c>
      <c r="B36" s="11">
        <f>('Nominal Base Year 1997'!B36/$Q36)*100</f>
        <v>188.42767295597486</v>
      </c>
      <c r="C36" s="11">
        <f>('Nominal Base Year 1997'!C36/$Q36)*100</f>
        <v>100.40146240351113</v>
      </c>
      <c r="D36" s="8"/>
      <c r="E36" s="8"/>
      <c r="F36" s="8"/>
      <c r="G36" s="11">
        <f>('Nominal Base Year 1997'!G36/$Q36)*100</f>
        <v>2153.3067882388068</v>
      </c>
      <c r="H36" s="8"/>
      <c r="I36" s="8"/>
      <c r="J36" s="8"/>
      <c r="K36" s="8"/>
      <c r="L36" s="8"/>
      <c r="M36" s="8"/>
      <c r="N36" s="8"/>
      <c r="O36" s="11">
        <f>('Nominal Base Year 1997'!O36/$Q36)*100</f>
        <v>0</v>
      </c>
      <c r="P36">
        <v>1945</v>
      </c>
      <c r="Q36" s="3">
        <f>('Nominal Base Year 2004'!Q36/160.5)*100</f>
        <v>11.214953271028037</v>
      </c>
    </row>
    <row r="37" spans="1:17">
      <c r="A37">
        <v>1946</v>
      </c>
      <c r="B37" s="11">
        <f>('Nominal Base Year 1997'!B37/$Q37)*100</f>
        <v>167.10014513788096</v>
      </c>
      <c r="C37" s="11">
        <f>('Nominal Base Year 1997'!C37/$Q37)*100</f>
        <v>91.619534574235217</v>
      </c>
      <c r="D37" s="8"/>
      <c r="E37" s="8"/>
      <c r="F37" s="8"/>
      <c r="G37" s="11">
        <f>('Nominal Base Year 1997'!G37/$Q37)*100</f>
        <v>2022.0477976908232</v>
      </c>
      <c r="H37" s="8"/>
      <c r="I37" s="8"/>
      <c r="J37" s="8"/>
      <c r="K37" s="8"/>
      <c r="L37" s="8"/>
      <c r="M37" s="8"/>
      <c r="N37" s="8"/>
      <c r="O37" s="11">
        <f>('Nominal Base Year 1997'!O37/$Q37)*100</f>
        <v>0</v>
      </c>
      <c r="P37">
        <v>1946</v>
      </c>
      <c r="Q37" s="3">
        <f>('Nominal Base Year 2004'!Q37/160.5)*100</f>
        <v>12.149532710280374</v>
      </c>
    </row>
    <row r="38" spans="1:17">
      <c r="A38">
        <v>1947</v>
      </c>
      <c r="B38" s="11">
        <f>('Nominal Base Year 1997'!B38/$Q38)*100</f>
        <v>144.4893815043574</v>
      </c>
      <c r="C38" s="11">
        <f>('Nominal Base Year 1997'!C38/$Q38)*100</f>
        <v>79.538410140295113</v>
      </c>
      <c r="D38" s="8"/>
      <c r="E38" s="8"/>
      <c r="F38" s="8"/>
      <c r="G38" s="11">
        <f>('Nominal Base Year 1997'!G38/$Q38)*100</f>
        <v>2147.4064257865939</v>
      </c>
      <c r="H38" s="8"/>
      <c r="I38" s="8"/>
      <c r="J38" s="8"/>
      <c r="K38" s="8"/>
      <c r="L38" s="8"/>
      <c r="M38" s="8"/>
      <c r="N38" s="8"/>
      <c r="O38" s="11">
        <f>('Nominal Base Year 1997'!O38/$Q38)*100</f>
        <v>173.20271779892468</v>
      </c>
      <c r="P38">
        <v>1947</v>
      </c>
      <c r="Q38" s="3">
        <f>('Nominal Base Year 2004'!Q38/160.5)*100</f>
        <v>13.894080996884735</v>
      </c>
    </row>
    <row r="39" spans="1:17">
      <c r="A39">
        <v>1948</v>
      </c>
      <c r="B39" s="11">
        <f>('Nominal Base Year 1997'!B39/$Q39)*100</f>
        <v>134.70288890628669</v>
      </c>
      <c r="C39" s="11">
        <f>('Nominal Base Year 1997'!C39/$Q39)*100</f>
        <v>73.4919032196009</v>
      </c>
      <c r="D39" s="8"/>
      <c r="E39" s="8"/>
      <c r="F39" s="8"/>
      <c r="G39" s="11">
        <f>('Nominal Base Year 1997'!G39/$Q39)*100</f>
        <v>2103.0674697892555</v>
      </c>
      <c r="H39" s="8"/>
      <c r="I39" s="8"/>
      <c r="J39" s="8"/>
      <c r="K39" s="8"/>
      <c r="L39" s="8"/>
      <c r="M39" s="8"/>
      <c r="N39" s="8"/>
      <c r="O39" s="11">
        <f>('Nominal Base Year 1997'!O39/$Q39)*100</f>
        <v>175.30607882353283</v>
      </c>
      <c r="P39">
        <v>1948</v>
      </c>
      <c r="Q39" s="3">
        <f>('Nominal Base Year 2004'!Q39/160.5)*100</f>
        <v>15.01557632398754</v>
      </c>
    </row>
    <row r="40" spans="1:17">
      <c r="A40">
        <v>1949</v>
      </c>
      <c r="B40" s="11">
        <f>('Nominal Base Year 1997'!B40/$Q40)*100</f>
        <v>137.92769938163946</v>
      </c>
      <c r="C40" s="11">
        <f>('Nominal Base Year 1997'!C40/$Q40)*100</f>
        <v>71.945053915032886</v>
      </c>
      <c r="D40" s="8"/>
      <c r="E40" s="8"/>
      <c r="F40" s="8"/>
      <c r="G40" s="11">
        <f>('Nominal Base Year 1997'!G40/$Q40)*100</f>
        <v>2229.6237975938061</v>
      </c>
      <c r="H40" s="8"/>
      <c r="I40" s="8"/>
      <c r="J40" s="8"/>
      <c r="K40" s="8"/>
      <c r="L40" s="8"/>
      <c r="M40" s="8"/>
      <c r="N40" s="8"/>
      <c r="O40" s="11">
        <f>('Nominal Base Year 1997'!O40/$Q40)*100</f>
        <v>194.17279967738685</v>
      </c>
      <c r="P40">
        <v>1949</v>
      </c>
      <c r="Q40" s="3">
        <f>('Nominal Base Year 2004'!Q40/160.5)*100</f>
        <v>14.828660436137072</v>
      </c>
    </row>
    <row r="41" spans="1:17">
      <c r="A41">
        <v>1950</v>
      </c>
      <c r="B41" s="11">
        <f>('Nominal Base Year 1997'!B41/$Q41)*100</f>
        <v>136.71337978548499</v>
      </c>
      <c r="C41" s="11">
        <f>('Nominal Base Year 1997'!C41/$Q41)*100</f>
        <v>72.765189792656145</v>
      </c>
      <c r="D41" s="8"/>
      <c r="E41" s="8"/>
      <c r="F41" s="8"/>
      <c r="G41" s="11">
        <f>('Nominal Base Year 1997'!G41/$Q41)*100</f>
        <v>2185.15568756017</v>
      </c>
      <c r="H41" s="8"/>
      <c r="I41" s="8"/>
      <c r="J41" s="8"/>
      <c r="K41" s="8"/>
      <c r="L41" s="8"/>
      <c r="M41" s="8"/>
      <c r="N41" s="8"/>
      <c r="O41" s="11">
        <f>('Nominal Base Year 1997'!O41/$Q41)*100</f>
        <v>193.16567934710994</v>
      </c>
      <c r="P41">
        <v>1950</v>
      </c>
      <c r="Q41" s="3">
        <f>('Nominal Base Year 2004'!Q41/160.5)*100</f>
        <v>15.01557632398754</v>
      </c>
    </row>
    <row r="42" spans="1:17">
      <c r="A42">
        <v>1951</v>
      </c>
      <c r="B42" s="11">
        <f>('Nominal Base Year 1997'!B42/$Q42)*100</f>
        <v>127.65457184325106</v>
      </c>
      <c r="C42" s="11">
        <f>('Nominal Base Year 1997'!C42/$Q42)*100</f>
        <v>74.21280441995215</v>
      </c>
      <c r="D42" s="11">
        <f>('Nominal Base Year 1997'!D42/$Q42)*100</f>
        <v>1566.7809500062335</v>
      </c>
      <c r="E42" s="8"/>
      <c r="F42" s="8"/>
      <c r="G42" s="11">
        <f>('Nominal Base Year 1997'!G42/$Q42)*100</f>
        <v>2019.7929602777276</v>
      </c>
      <c r="H42" s="8"/>
      <c r="I42" s="8"/>
      <c r="J42" s="8"/>
      <c r="K42" s="8"/>
      <c r="L42" s="8"/>
      <c r="M42" s="8"/>
      <c r="N42" s="8"/>
      <c r="O42" s="11">
        <f>('Nominal Base Year 1997'!O42/$Q42)*100</f>
        <v>187.76260789316541</v>
      </c>
      <c r="P42">
        <v>1951</v>
      </c>
      <c r="Q42" s="3">
        <f>('Nominal Base Year 2004'!Q42/160.5)*100</f>
        <v>16.199376947040498</v>
      </c>
    </row>
    <row r="43" spans="1:17">
      <c r="A43">
        <v>1952</v>
      </c>
      <c r="B43" s="11">
        <f>('Nominal Base Year 1997'!B43/$Q43)*100</f>
        <v>126.16019935920258</v>
      </c>
      <c r="C43" s="11">
        <f>('Nominal Base Year 1997'!C43/$Q43)*100</f>
        <v>71.94157821528124</v>
      </c>
      <c r="D43" s="11">
        <f>('Nominal Base Year 1997'!D43/$Q43)*100</f>
        <v>1355.6190942173021</v>
      </c>
      <c r="E43" s="8"/>
      <c r="F43" s="8"/>
      <c r="G43" s="11">
        <f>('Nominal Base Year 1997'!G43/$Q43)*100</f>
        <v>1837.3426067025264</v>
      </c>
      <c r="H43" s="8"/>
      <c r="I43" s="8"/>
      <c r="J43" s="8"/>
      <c r="K43" s="8"/>
      <c r="L43" s="8"/>
      <c r="M43" s="8"/>
      <c r="N43" s="8"/>
      <c r="O43" s="11">
        <f>('Nominal Base Year 1997'!O43/$Q43)*100</f>
        <v>200.03462004500611</v>
      </c>
      <c r="P43">
        <v>1952</v>
      </c>
      <c r="Q43" s="3">
        <f>('Nominal Base Year 2004'!Q43/160.5)*100</f>
        <v>16.510903426791277</v>
      </c>
    </row>
    <row r="44" spans="1:17">
      <c r="A44">
        <v>1953</v>
      </c>
      <c r="B44" s="11">
        <f>('Nominal Base Year 1997'!B44/$Q44)*100</f>
        <v>127.0298918804325</v>
      </c>
      <c r="C44" s="11">
        <f>('Nominal Base Year 1997'!C44/$Q44)*100</f>
        <v>72.278010426546018</v>
      </c>
      <c r="D44" s="11">
        <f>('Nominal Base Year 1997'!D44/$Q44)*100</f>
        <v>1293.8284194999364</v>
      </c>
      <c r="E44" s="8"/>
      <c r="F44" s="8"/>
      <c r="G44" s="11">
        <f>('Nominal Base Year 1997'!G44/$Q44)*100</f>
        <v>1770.3395992780017</v>
      </c>
      <c r="H44" s="8"/>
      <c r="I44" s="8"/>
      <c r="J44" s="8"/>
      <c r="K44" s="8"/>
      <c r="L44" s="8"/>
      <c r="M44" s="8"/>
      <c r="N44" s="8"/>
      <c r="O44" s="11">
        <f>('Nominal Base Year 1997'!O44/$Q44)*100</f>
        <v>200.233124261575</v>
      </c>
      <c r="P44">
        <v>1953</v>
      </c>
      <c r="Q44" s="3">
        <f>('Nominal Base Year 2004'!Q44/160.5)*100</f>
        <v>16.635514018691588</v>
      </c>
    </row>
    <row r="45" spans="1:17">
      <c r="A45">
        <v>1954</v>
      </c>
      <c r="B45" s="11">
        <f>('Nominal Base Year 1997'!B45/$Q45)*100</f>
        <v>126.53573683103036</v>
      </c>
      <c r="C45" s="11">
        <f>('Nominal Base Year 1997'!C45/$Q45)*100</f>
        <v>70.582929431536996</v>
      </c>
      <c r="D45" s="11">
        <f>('Nominal Base Year 1997'!D45/$Q45)*100</f>
        <v>1200.077723485145</v>
      </c>
      <c r="E45" s="8"/>
      <c r="F45" s="8"/>
      <c r="G45" s="11">
        <f>('Nominal Base Year 1997'!G45/$Q45)*100</f>
        <v>1671.8137954766767</v>
      </c>
      <c r="H45" s="8"/>
      <c r="I45" s="8"/>
      <c r="J45" s="8"/>
      <c r="K45" s="8"/>
      <c r="L45" s="8"/>
      <c r="M45" s="8"/>
      <c r="N45" s="8"/>
      <c r="O45" s="11">
        <f>('Nominal Base Year 1997'!O45/$Q45)*100</f>
        <v>195.7969216077739</v>
      </c>
      <c r="P45">
        <v>1954</v>
      </c>
      <c r="Q45" s="3">
        <f>('Nominal Base Year 2004'!Q45/160.5)*100</f>
        <v>16.760124610591902</v>
      </c>
    </row>
    <row r="46" spans="1:17">
      <c r="A46">
        <v>1955</v>
      </c>
      <c r="B46" s="11">
        <f>('Nominal Base Year 1997'!B46/$Q46)*100</f>
        <v>128.81582652773866</v>
      </c>
      <c r="C46" s="11">
        <f>('Nominal Base Year 1997'!C46/$Q46)*100</f>
        <v>70.963149521813051</v>
      </c>
      <c r="D46" s="11">
        <f>('Nominal Base Year 1997'!D46/$Q46)*100</f>
        <v>1135.6406782941049</v>
      </c>
      <c r="E46" s="8"/>
      <c r="F46" s="8"/>
      <c r="G46" s="11">
        <f>('Nominal Base Year 1997'!G46/$Q46)*100</f>
        <v>1599.4017190826676</v>
      </c>
      <c r="H46" s="8"/>
      <c r="I46" s="8"/>
      <c r="J46" s="8"/>
      <c r="K46" s="8"/>
      <c r="L46" s="8"/>
      <c r="M46" s="8"/>
      <c r="N46" s="8"/>
      <c r="O46" s="11">
        <f>('Nominal Base Year 1997'!O46/$Q46)*100</f>
        <v>189.34263053118318</v>
      </c>
      <c r="P46">
        <v>1955</v>
      </c>
      <c r="Q46" s="3">
        <f>('Nominal Base Year 2004'!Q46/160.5)*100</f>
        <v>16.697819314641745</v>
      </c>
    </row>
    <row r="47" spans="1:17">
      <c r="A47">
        <v>1956</v>
      </c>
      <c r="B47" s="11">
        <f>('Nominal Base Year 1997'!B47/$Q47)*100</f>
        <v>127.36681465038848</v>
      </c>
      <c r="C47" s="11">
        <f>('Nominal Base Year 1997'!C47/$Q47)*100</f>
        <v>72.885303108268133</v>
      </c>
      <c r="D47" s="11">
        <f>('Nominal Base Year 1997'!D47/$Q47)*100</f>
        <v>1123.7218752979313</v>
      </c>
      <c r="E47" s="8"/>
      <c r="F47" s="8"/>
      <c r="G47" s="11">
        <f>('Nominal Base Year 1997'!G47/$Q47)*100</f>
        <v>1582.6971293052993</v>
      </c>
      <c r="H47" s="8"/>
      <c r="I47" s="8"/>
      <c r="J47" s="8"/>
      <c r="K47" s="8"/>
      <c r="L47" s="8"/>
      <c r="M47" s="8"/>
      <c r="N47" s="8"/>
      <c r="O47" s="11">
        <f>('Nominal Base Year 1997'!O47/$Q47)*100</f>
        <v>191.97169870065179</v>
      </c>
      <c r="P47">
        <v>1956</v>
      </c>
      <c r="Q47" s="3">
        <f>('Nominal Base Year 2004'!Q47/160.5)*100</f>
        <v>16.947040498442366</v>
      </c>
    </row>
    <row r="48" spans="1:17">
      <c r="A48">
        <v>1957</v>
      </c>
      <c r="B48" s="11">
        <f>('Nominal Base Year 1997'!B48/$Q48)*100</f>
        <v>123.71852548176996</v>
      </c>
      <c r="C48" s="11">
        <f>('Nominal Base Year 1997'!C48/$Q48)*100</f>
        <v>72.28655160863714</v>
      </c>
      <c r="D48" s="11">
        <f>('Nominal Base Year 1997'!D48/$Q48)*100</f>
        <v>1134.9429278393327</v>
      </c>
      <c r="E48" s="8"/>
      <c r="F48" s="8"/>
      <c r="G48" s="11">
        <f>('Nominal Base Year 1997'!G48/$Q48)*100</f>
        <v>1585.3353325380601</v>
      </c>
      <c r="H48" s="8"/>
      <c r="I48" s="8"/>
      <c r="J48" s="8"/>
      <c r="K48" s="8"/>
      <c r="L48" s="8"/>
      <c r="M48" s="8"/>
      <c r="N48" s="8"/>
      <c r="O48" s="11">
        <f>('Nominal Base Year 1997'!O48/$Q48)*100</f>
        <v>195.49722861943309</v>
      </c>
      <c r="P48">
        <v>1957</v>
      </c>
      <c r="Q48" s="3">
        <f>('Nominal Base Year 2004'!Q48/160.5)*100</f>
        <v>17.507788161993769</v>
      </c>
    </row>
    <row r="49" spans="1:17">
      <c r="A49">
        <v>1958</v>
      </c>
      <c r="B49" s="11">
        <f>('Nominal Base Year 1997'!B49/$Q49)*100</f>
        <v>121.97035973101784</v>
      </c>
      <c r="C49" s="11">
        <f>('Nominal Base Year 1997'!C49/$Q49)*100</f>
        <v>71.890873889492326</v>
      </c>
      <c r="D49" s="11">
        <f>('Nominal Base Year 1997'!D49/$Q49)*100</f>
        <v>1123.3280803979519</v>
      </c>
      <c r="E49" s="8"/>
      <c r="F49" s="8"/>
      <c r="G49" s="11">
        <f>('Nominal Base Year 1997'!G49/$Q49)*100</f>
        <v>1572.6395954145516</v>
      </c>
      <c r="H49" s="8"/>
      <c r="I49" s="8"/>
      <c r="J49" s="8"/>
      <c r="K49" s="8"/>
      <c r="L49" s="8"/>
      <c r="M49" s="8"/>
      <c r="N49" s="8"/>
      <c r="O49" s="11">
        <f>('Nominal Base Year 1997'!O49/$Q49)*100</f>
        <v>195.96447487625548</v>
      </c>
      <c r="P49">
        <v>1958</v>
      </c>
      <c r="Q49" s="3">
        <f>('Nominal Base Year 2004'!Q49/160.5)*100</f>
        <v>18.006230529595015</v>
      </c>
    </row>
    <row r="50" spans="1:17">
      <c r="A50">
        <v>1959</v>
      </c>
      <c r="B50" s="11">
        <f>('Nominal Base Year 1997'!B50/$Q50)*100</f>
        <v>122.79712118264928</v>
      </c>
      <c r="C50" s="11">
        <f>('Nominal Base Year 1997'!C50/$Q50)*100</f>
        <v>72.873499713528716</v>
      </c>
      <c r="D50" s="11">
        <f>('Nominal Base Year 1997'!D50/$Q50)*100</f>
        <v>1129.9102741900449</v>
      </c>
      <c r="E50" s="8"/>
      <c r="F50" s="8"/>
      <c r="G50" s="11">
        <f>('Nominal Base Year 1997'!G50/$Q50)*100</f>
        <v>1492.8054978188361</v>
      </c>
      <c r="H50" s="8"/>
      <c r="I50" s="8"/>
      <c r="J50" s="8"/>
      <c r="K50" s="8"/>
      <c r="L50" s="8"/>
      <c r="M50" s="8"/>
      <c r="N50" s="8"/>
      <c r="O50" s="11">
        <f>('Nominal Base Year 1997'!O50/$Q50)*100</f>
        <v>203.18081615726561</v>
      </c>
      <c r="P50">
        <v>1959</v>
      </c>
      <c r="Q50" s="3">
        <f>('Nominal Base Year 2004'!Q50/160.5)*100</f>
        <v>18.13084112149533</v>
      </c>
    </row>
    <row r="51" spans="1:17">
      <c r="A51">
        <v>1960</v>
      </c>
      <c r="B51" s="11">
        <f>('Nominal Base Year 1997'!B51/$Q51)*100</f>
        <v>122.35976542580316</v>
      </c>
      <c r="C51" s="11">
        <f>('Nominal Base Year 1997'!C51/$Q51)*100</f>
        <v>72.061799938535643</v>
      </c>
      <c r="D51" s="11">
        <f>('Nominal Base Year 1997'!D51/$Q51)*100</f>
        <v>1118.7332997503174</v>
      </c>
      <c r="E51" s="8"/>
      <c r="F51" s="8"/>
      <c r="G51" s="11">
        <f>('Nominal Base Year 1997'!G51/$Q51)*100</f>
        <v>1469.2923286587484</v>
      </c>
      <c r="H51" s="8"/>
      <c r="I51" s="8"/>
      <c r="J51" s="8"/>
      <c r="K51" s="8"/>
      <c r="L51" s="8"/>
      <c r="M51" s="8"/>
      <c r="N51" s="8"/>
      <c r="O51" s="11">
        <f>('Nominal Base Year 1997'!O51/$Q51)*100</f>
        <v>197.07008525815866</v>
      </c>
      <c r="P51">
        <v>1960</v>
      </c>
      <c r="Q51" s="3">
        <f>('Nominal Base Year 2004'!Q51/160.5)*100</f>
        <v>18.442367601246108</v>
      </c>
    </row>
    <row r="52" spans="1:17">
      <c r="A52">
        <v>1961</v>
      </c>
      <c r="B52" s="11">
        <f>('Nominal Base Year 1997'!B52/$Q52)*100</f>
        <v>121.13207547169813</v>
      </c>
      <c r="C52" s="11">
        <f>('Nominal Base Year 1997'!C52/$Q52)*100</f>
        <v>71.296101635871423</v>
      </c>
      <c r="D52" s="11">
        <f>('Nominal Base Year 1997'!D52/$Q52)*100</f>
        <v>1078.7985884878283</v>
      </c>
      <c r="E52" s="8"/>
      <c r="F52" s="8"/>
      <c r="G52" s="11">
        <f>('Nominal Base Year 1997'!G52/$Q52)*100</f>
        <v>1430.9743646553816</v>
      </c>
      <c r="H52" s="8"/>
      <c r="I52" s="8"/>
      <c r="J52" s="8"/>
      <c r="K52" s="8"/>
      <c r="L52" s="8"/>
      <c r="M52" s="8"/>
      <c r="N52" s="8"/>
      <c r="O52" s="11">
        <f>('Nominal Base Year 1997'!O52/$Q52)*100</f>
        <v>195.092793432826</v>
      </c>
      <c r="P52">
        <v>1961</v>
      </c>
      <c r="Q52" s="3">
        <f>('Nominal Base Year 2004'!Q52/160.5)*100</f>
        <v>18.629283489096572</v>
      </c>
    </row>
    <row r="53" spans="1:17">
      <c r="A53">
        <v>1962</v>
      </c>
      <c r="B53" s="11">
        <f>('Nominal Base Year 1997'!B53/$Q53)*100</f>
        <v>119.92877670873423</v>
      </c>
      <c r="C53" s="11">
        <f>('Nominal Base Year 1997'!C53/$Q53)*100</f>
        <v>69.151486880700887</v>
      </c>
      <c r="D53" s="11">
        <f>('Nominal Base Year 1997'!D53/$Q53)*100</f>
        <v>1015.5393003960631</v>
      </c>
      <c r="E53" s="8"/>
      <c r="F53" s="8"/>
      <c r="G53" s="11">
        <f>('Nominal Base Year 1997'!G53/$Q53)*100</f>
        <v>1374.6402990807046</v>
      </c>
      <c r="H53" s="8"/>
      <c r="I53" s="8"/>
      <c r="J53" s="8"/>
      <c r="K53" s="8"/>
      <c r="L53" s="8"/>
      <c r="M53" s="8"/>
      <c r="N53" s="8"/>
      <c r="O53" s="11">
        <f>('Nominal Base Year 1997'!O53/$Q53)*100</f>
        <v>192.40466987900007</v>
      </c>
      <c r="P53">
        <v>1962</v>
      </c>
      <c r="Q53" s="3">
        <f>('Nominal Base Year 2004'!Q53/160.5)*100</f>
        <v>18.81619937694704</v>
      </c>
    </row>
    <row r="54" spans="1:17">
      <c r="A54">
        <v>1963</v>
      </c>
      <c r="B54" s="11">
        <f>('Nominal Base Year 1997'!B54/$Q54)*100</f>
        <v>118.36108028116908</v>
      </c>
      <c r="C54" s="11">
        <f>('Nominal Base Year 1997'!C54/$Q54)*100</f>
        <v>68.162262502188312</v>
      </c>
      <c r="D54" s="11">
        <f>('Nominal Base Year 1997'!D54/$Q54)*100</f>
        <v>976.76136905329395</v>
      </c>
      <c r="E54" s="8"/>
      <c r="F54" s="8"/>
      <c r="G54" s="11">
        <f>('Nominal Base Year 1997'!G54/$Q54)*100</f>
        <v>1339.1658511148044</v>
      </c>
      <c r="H54" s="8"/>
      <c r="I54" s="8"/>
      <c r="J54" s="8"/>
      <c r="K54" s="8"/>
      <c r="L54" s="8"/>
      <c r="M54" s="8"/>
      <c r="N54" s="8"/>
      <c r="O54" s="11">
        <f>('Nominal Base Year 1997'!O54/$Q54)*100</f>
        <v>188.77911079745942</v>
      </c>
      <c r="P54">
        <v>1963</v>
      </c>
      <c r="Q54" s="3">
        <f>('Nominal Base Year 2004'!Q54/160.5)*100</f>
        <v>19.065420560747665</v>
      </c>
    </row>
    <row r="55" spans="1:17">
      <c r="A55">
        <v>1964</v>
      </c>
      <c r="B55" s="11">
        <f>('Nominal Base Year 1997'!B55/$Q55)*100</f>
        <v>116.44309190505173</v>
      </c>
      <c r="C55" s="11">
        <f>('Nominal Base Year 1997'!C55/$Q55)*100</f>
        <v>67.30332749035523</v>
      </c>
      <c r="D55" s="11">
        <f>('Nominal Base Year 1997'!D55/$Q55)*100</f>
        <v>942.34067025670515</v>
      </c>
      <c r="E55" s="8"/>
      <c r="F55" s="8"/>
      <c r="G55" s="11">
        <f>('Nominal Base Year 1997'!G55/$Q55)*100</f>
        <v>1317.0430001244683</v>
      </c>
      <c r="H55" s="8"/>
      <c r="I55" s="8"/>
      <c r="J55" s="8"/>
      <c r="K55" s="8"/>
      <c r="L55" s="8"/>
      <c r="M55" s="8"/>
      <c r="N55" s="8"/>
      <c r="O55" s="11">
        <f>('Nominal Base Year 1997'!O55/$Q55)*100</f>
        <v>185.97787237917453</v>
      </c>
      <c r="P55">
        <v>1964</v>
      </c>
      <c r="Q55" s="3">
        <f>('Nominal Base Year 2004'!Q55/160.5)*100</f>
        <v>19.314641744548286</v>
      </c>
    </row>
    <row r="56" spans="1:17">
      <c r="A56">
        <v>1965</v>
      </c>
      <c r="B56" s="11">
        <f>('Nominal Base Year 1997'!B56/$Q56)*100</f>
        <v>114.21024258760109</v>
      </c>
      <c r="C56" s="11">
        <f>('Nominal Base Year 1997'!C56/$Q56)*100</f>
        <v>69.508386099716475</v>
      </c>
      <c r="D56" s="11">
        <f>('Nominal Base Year 1997'!D56/$Q56)*100</f>
        <v>887.7440765609324</v>
      </c>
      <c r="E56" s="8"/>
      <c r="F56" s="8"/>
      <c r="G56" s="11">
        <f>('Nominal Base Year 1997'!G56/$Q56)*100</f>
        <v>1255.5316381243854</v>
      </c>
      <c r="H56" s="8"/>
      <c r="I56" s="8"/>
      <c r="J56" s="8"/>
      <c r="K56" s="8"/>
      <c r="L56" s="8"/>
      <c r="M56" s="8"/>
      <c r="N56" s="8"/>
      <c r="O56" s="11">
        <f>('Nominal Base Year 1997'!O56/$Q56)*100</f>
        <v>178.71089155492831</v>
      </c>
      <c r="P56">
        <v>1965</v>
      </c>
      <c r="Q56" s="3">
        <f>('Nominal Base Year 2004'!Q56/160.5)*100</f>
        <v>19.626168224299064</v>
      </c>
    </row>
    <row r="57" spans="1:17">
      <c r="A57">
        <v>1966</v>
      </c>
      <c r="B57" s="11">
        <f>('Nominal Base Year 1997'!B57/$Q57)*100</f>
        <v>111.03773584905663</v>
      </c>
      <c r="C57" s="11">
        <f>('Nominal Base Year 1997'!C57/$Q57)*100</f>
        <v>70.874589644981938</v>
      </c>
      <c r="D57" s="11">
        <f>('Nominal Base Year 1997'!D57/$Q57)*100</f>
        <v>821.33531424455271</v>
      </c>
      <c r="E57" s="8"/>
      <c r="F57" s="8"/>
      <c r="G57" s="11">
        <f>('Nominal Base Year 1997'!G57/$Q57)*100</f>
        <v>1171.9133836467145</v>
      </c>
      <c r="H57" s="8"/>
      <c r="I57" s="8"/>
      <c r="J57" s="8"/>
      <c r="K57" s="8"/>
      <c r="L57" s="8"/>
      <c r="M57" s="8"/>
      <c r="N57" s="8"/>
      <c r="O57" s="11">
        <f>('Nominal Base Year 1997'!O57/$Q57)*100</f>
        <v>170.60038160955594</v>
      </c>
      <c r="P57">
        <v>1966</v>
      </c>
      <c r="Q57" s="3">
        <f>('Nominal Base Year 2004'!Q57/160.5)*100</f>
        <v>20.186915887850464</v>
      </c>
    </row>
    <row r="58" spans="1:17">
      <c r="A58">
        <v>1967</v>
      </c>
      <c r="B58" s="11">
        <f>('Nominal Base Year 1997'!B58/$Q58)*100</f>
        <v>108.43859450909503</v>
      </c>
      <c r="C58" s="11">
        <f>('Nominal Base Year 1997'!C58/$Q58)*100</f>
        <v>71.023687073513202</v>
      </c>
      <c r="D58" s="11">
        <f>('Nominal Base Year 1997'!D58/$Q58)*100</f>
        <v>780.38897893030799</v>
      </c>
      <c r="E58" s="8"/>
      <c r="F58" s="8"/>
      <c r="G58" s="11">
        <f>('Nominal Base Year 1997'!G58/$Q58)*100</f>
        <v>1120.7027594820245</v>
      </c>
      <c r="H58" s="8"/>
      <c r="I58" s="8"/>
      <c r="J58" s="8"/>
      <c r="K58" s="8"/>
      <c r="L58" s="11">
        <f>('Nominal Base Year 1997'!L58/$Q58)*100</f>
        <v>175.81492305491409</v>
      </c>
      <c r="M58" s="8"/>
      <c r="N58" s="8"/>
      <c r="O58" s="11">
        <f>('Nominal Base Year 1997'!O58/$Q58)*100</f>
        <v>167.18820650864819</v>
      </c>
      <c r="P58">
        <v>1967</v>
      </c>
      <c r="Q58" s="3">
        <f>('Nominal Base Year 2004'!Q58/160.5)*100</f>
        <v>20.809968847352025</v>
      </c>
    </row>
    <row r="59" spans="1:17">
      <c r="A59">
        <v>1968</v>
      </c>
      <c r="B59" s="11">
        <f>('Nominal Base Year 1997'!B59/$Q59)*100</f>
        <v>105.12036434612881</v>
      </c>
      <c r="C59" s="11">
        <f>('Nominal Base Year 1997'!C59/$Q59)*100</f>
        <v>71.66597142715105</v>
      </c>
      <c r="D59" s="11">
        <f>('Nominal Base Year 1997'!D59/$Q59)*100</f>
        <v>747.49902196389644</v>
      </c>
      <c r="E59" s="8"/>
      <c r="F59" s="8"/>
      <c r="G59" s="11">
        <f>('Nominal Base Year 1997'!G59/$Q59)*100</f>
        <v>1070.6553695937412</v>
      </c>
      <c r="H59" s="8"/>
      <c r="I59" s="8"/>
      <c r="J59" s="8"/>
      <c r="K59" s="8"/>
      <c r="L59" s="11">
        <f>('Nominal Base Year 1997'!L59/$Q59)*100</f>
        <v>170.31599388019302</v>
      </c>
      <c r="M59" s="8"/>
      <c r="N59" s="8"/>
      <c r="O59" s="11">
        <f>('Nominal Base Year 1997'!O59/$Q59)*100</f>
        <v>165.01898133502061</v>
      </c>
      <c r="P59">
        <v>1968</v>
      </c>
      <c r="Q59" s="3">
        <f>('Nominal Base Year 2004'!Q59/160.5)*100</f>
        <v>21.682242990654206</v>
      </c>
    </row>
    <row r="60" spans="1:17">
      <c r="A60">
        <v>1969</v>
      </c>
      <c r="B60" s="11">
        <f>('Nominal Base Year 1997'!B60/$Q60)*100</f>
        <v>101.65852655390466</v>
      </c>
      <c r="C60" s="11">
        <f>('Nominal Base Year 1997'!C60/$Q60)*100</f>
        <v>71.719738495467269</v>
      </c>
      <c r="D60" s="11">
        <f>('Nominal Base Year 1997'!D60/$Q60)*100</f>
        <v>707.38256219114191</v>
      </c>
      <c r="E60" s="8"/>
      <c r="F60" s="8"/>
      <c r="G60" s="11">
        <f>('Nominal Base Year 1997'!G60/$Q60)*100</f>
        <v>1014.1857013435567</v>
      </c>
      <c r="H60" s="8"/>
      <c r="I60" s="8"/>
      <c r="J60" s="8"/>
      <c r="K60" s="8"/>
      <c r="L60" s="11">
        <f>('Nominal Base Year 1997'!L60/$Q60)*100</f>
        <v>163.88669313965275</v>
      </c>
      <c r="M60" s="8"/>
      <c r="N60" s="8"/>
      <c r="O60" s="11">
        <f>('Nominal Base Year 1997'!O60/$Q60)*100</f>
        <v>158.94480990848763</v>
      </c>
      <c r="P60">
        <v>1969</v>
      </c>
      <c r="Q60" s="3">
        <f>('Nominal Base Year 2004'!Q60/160.5)*100</f>
        <v>22.86604361370717</v>
      </c>
    </row>
    <row r="61" spans="1:17">
      <c r="A61">
        <v>1970</v>
      </c>
      <c r="B61" s="11">
        <f>('Nominal Base Year 1997'!B61/$Q61)*100</f>
        <v>99.278350515463927</v>
      </c>
      <c r="C61" s="11">
        <f>('Nominal Base Year 1997'!C61/$Q61)*100</f>
        <v>70.356497221167118</v>
      </c>
      <c r="D61" s="11">
        <f>('Nominal Base Year 1997'!D61/$Q61)*100</f>
        <v>670.43726712225759</v>
      </c>
      <c r="E61" s="8"/>
      <c r="F61" s="8"/>
      <c r="G61" s="11">
        <f>('Nominal Base Year 1997'!G61/$Q61)*100</f>
        <v>959.50924329711233</v>
      </c>
      <c r="H61" s="8"/>
      <c r="I61" s="8"/>
      <c r="J61" s="8"/>
      <c r="K61" s="8"/>
      <c r="L61" s="11">
        <f>('Nominal Base Year 1997'!L61/$Q61)*100</f>
        <v>155.86362196967031</v>
      </c>
      <c r="M61" s="8"/>
      <c r="N61" s="8"/>
      <c r="O61" s="11">
        <f>('Nominal Base Year 1997'!O61/$Q61)*100</f>
        <v>154.72102379791778</v>
      </c>
      <c r="P61">
        <v>1970</v>
      </c>
      <c r="Q61" s="3">
        <f>('Nominal Base Year 2004'!Q61/160.5)*100</f>
        <v>24.174454828660437</v>
      </c>
    </row>
    <row r="62" spans="1:17">
      <c r="A62">
        <v>1971</v>
      </c>
      <c r="B62" s="11">
        <f>('Nominal Base Year 1997'!B62/$Q62)*100</f>
        <v>101.39203354297692</v>
      </c>
      <c r="C62" s="11">
        <f>('Nominal Base Year 1997'!C62/$Q62)*100</f>
        <v>71.998287586217884</v>
      </c>
      <c r="D62" s="11">
        <f>('Nominal Base Year 1997'!D62/$Q62)*100</f>
        <v>644.22234227744764</v>
      </c>
      <c r="E62" s="8"/>
      <c r="F62" s="8"/>
      <c r="G62" s="11">
        <f>('Nominal Base Year 1997'!G62/$Q62)*100</f>
        <v>924.90413819466437</v>
      </c>
      <c r="H62" s="8"/>
      <c r="I62" s="8"/>
      <c r="J62" s="8"/>
      <c r="K62" s="8"/>
      <c r="L62" s="11">
        <f>('Nominal Base Year 1997'!L62/$Q62)*100</f>
        <v>148.78017949690303</v>
      </c>
      <c r="M62" s="8"/>
      <c r="N62" s="8"/>
      <c r="O62" s="11">
        <f>('Nominal Base Year 1997'!O62/$Q62)*100</f>
        <v>154.37936171881131</v>
      </c>
      <c r="P62">
        <v>1971</v>
      </c>
      <c r="Q62" s="3">
        <f>('Nominal Base Year 2004'!Q62/160.5)*100</f>
        <v>25.233644859813083</v>
      </c>
    </row>
    <row r="63" spans="1:17">
      <c r="A63">
        <v>1972</v>
      </c>
      <c r="B63" s="11">
        <f>('Nominal Base Year 1997'!B63/$Q63)*100</f>
        <v>103.16511690891036</v>
      </c>
      <c r="C63" s="11">
        <f>('Nominal Base Year 1997'!C63/$Q63)*100</f>
        <v>74.379098523371113</v>
      </c>
      <c r="D63" s="11">
        <f>('Nominal Base Year 1997'!D63/$Q63)*100</f>
        <v>620.45280063278869</v>
      </c>
      <c r="E63" s="8"/>
      <c r="F63" s="8"/>
      <c r="G63" s="11">
        <f>('Nominal Base Year 1997'!G63/$Q63)*100</f>
        <v>903.02032244812301</v>
      </c>
      <c r="H63" s="8"/>
      <c r="I63" s="8"/>
      <c r="J63" s="8"/>
      <c r="K63" s="8"/>
      <c r="L63" s="11">
        <f>('Nominal Base Year 1997'!L63/$Q63)*100</f>
        <v>147.82239495729706</v>
      </c>
      <c r="M63" s="8"/>
      <c r="N63" s="8"/>
      <c r="O63" s="11">
        <f>('Nominal Base Year 1997'!O63/$Q63)*100</f>
        <v>148.22321570269423</v>
      </c>
      <c r="P63">
        <v>1972</v>
      </c>
      <c r="Q63" s="3">
        <f>('Nominal Base Year 2004'!Q63/160.5)*100</f>
        <v>26.043613707165107</v>
      </c>
    </row>
    <row r="64" spans="1:17">
      <c r="A64">
        <v>1973</v>
      </c>
      <c r="B64" s="11">
        <f>('Nominal Base Year 1997'!B64/$Q64)*100</f>
        <v>102.03467618561962</v>
      </c>
      <c r="C64" s="11">
        <f>('Nominal Base Year 1997'!C64/$Q64)*100</f>
        <v>72.255761989429189</v>
      </c>
      <c r="D64" s="11">
        <f>('Nominal Base Year 1997'!D64/$Q64)*100</f>
        <v>575.33181479696884</v>
      </c>
      <c r="E64" s="8"/>
      <c r="F64" s="8"/>
      <c r="G64" s="11">
        <f>('Nominal Base Year 1997'!G64/$Q64)*100</f>
        <v>849.16324609803212</v>
      </c>
      <c r="H64" s="8"/>
      <c r="I64" s="8"/>
      <c r="J64" s="8"/>
      <c r="K64" s="8"/>
      <c r="L64" s="11">
        <f>('Nominal Base Year 1997'!L64/$Q64)*100</f>
        <v>138.42588322110507</v>
      </c>
      <c r="M64" s="8"/>
      <c r="N64" s="8"/>
      <c r="O64" s="11">
        <f>('Nominal Base Year 1997'!O64/$Q64)*100</f>
        <v>139.7985847527132</v>
      </c>
      <c r="P64">
        <v>1973</v>
      </c>
      <c r="Q64" s="3">
        <f>('Nominal Base Year 2004'!Q64/160.5)*100</f>
        <v>27.663551401869157</v>
      </c>
    </row>
    <row r="65" spans="1:17">
      <c r="A65">
        <v>1974</v>
      </c>
      <c r="B65" s="11">
        <f>('Nominal Base Year 1997'!B65/$Q65)*100</f>
        <v>108.35546710551496</v>
      </c>
      <c r="C65" s="11">
        <f>('Nominal Base Year 1997'!C65/$Q65)*100</f>
        <v>67.413860054881695</v>
      </c>
      <c r="D65" s="11">
        <f>('Nominal Base Year 1997'!D65/$Q65)*100</f>
        <v>522.89755112909745</v>
      </c>
      <c r="E65" s="8"/>
      <c r="F65" s="8"/>
      <c r="G65" s="11">
        <f>('Nominal Base Year 1997'!G65/$Q65)*100</f>
        <v>778.49571407247174</v>
      </c>
      <c r="H65" s="8"/>
      <c r="I65" s="8"/>
      <c r="J65" s="8"/>
      <c r="K65" s="8"/>
      <c r="L65" s="11">
        <f>('Nominal Base Year 1997'!L65/$Q65)*100</f>
        <v>132.6675850992392</v>
      </c>
      <c r="M65" s="8"/>
      <c r="N65" s="8"/>
      <c r="O65" s="11">
        <f>('Nominal Base Year 1997'!O65/$Q65)*100</f>
        <v>133.02609146255054</v>
      </c>
      <c r="P65">
        <v>1974</v>
      </c>
      <c r="Q65" s="3">
        <f>('Nominal Base Year 2004'!Q65/160.5)*100</f>
        <v>30.716510903426791</v>
      </c>
    </row>
    <row r="66" spans="1:17">
      <c r="A66">
        <v>1975</v>
      </c>
      <c r="B66" s="11">
        <f>('Nominal Base Year 1997'!B66/$Q66)*100</f>
        <v>112.57627831942203</v>
      </c>
      <c r="C66" s="11">
        <f>('Nominal Base Year 1997'!C66/$Q66)*100</f>
        <v>65.801227003951496</v>
      </c>
      <c r="D66" s="11">
        <f>('Nominal Base Year 1997'!D66/$Q66)*100</f>
        <v>492.21560133274681</v>
      </c>
      <c r="E66" s="8"/>
      <c r="F66" s="8"/>
      <c r="G66" s="11">
        <f>('Nominal Base Year 1997'!G66/$Q66)*100</f>
        <v>733.9540864798314</v>
      </c>
      <c r="H66" s="8"/>
      <c r="I66" s="8"/>
      <c r="J66" s="8"/>
      <c r="K66" s="8"/>
      <c r="L66" s="11">
        <f>('Nominal Base Year 1997'!L66/$Q66)*100</f>
        <v>137.86175571260006</v>
      </c>
      <c r="M66" s="8"/>
      <c r="N66" s="8"/>
      <c r="O66" s="11">
        <f>('Nominal Base Year 1997'!O66/$Q66)*100</f>
        <v>132.42608999063415</v>
      </c>
      <c r="P66">
        <v>1975</v>
      </c>
      <c r="Q66" s="3">
        <f>('Nominal Base Year 2004'!Q66/160.5)*100</f>
        <v>33.520249221183803</v>
      </c>
    </row>
    <row r="67" spans="1:17">
      <c r="A67">
        <v>1976</v>
      </c>
      <c r="B67" s="11">
        <f>('Nominal Base Year 1997'!B67/$Q67)*100</f>
        <v>113.04241138044236</v>
      </c>
      <c r="C67" s="11">
        <f>('Nominal Base Year 1997'!C67/$Q67)*100</f>
        <v>66.409278663395995</v>
      </c>
      <c r="D67" s="11">
        <f>('Nominal Base Year 1997'!D67/$Q67)*100</f>
        <v>471.34214251736813</v>
      </c>
      <c r="E67" s="8"/>
      <c r="F67" s="8"/>
      <c r="G67" s="11">
        <f>('Nominal Base Year 1997'!G67/$Q67)*100</f>
        <v>702.25979706332885</v>
      </c>
      <c r="H67" s="8"/>
      <c r="I67" s="8"/>
      <c r="J67" s="8"/>
      <c r="K67" s="8"/>
      <c r="L67" s="11">
        <f>('Nominal Base Year 1997'!L67/$Q67)*100</f>
        <v>139.78538481378624</v>
      </c>
      <c r="M67" s="8"/>
      <c r="N67" s="8"/>
      <c r="O67" s="11">
        <f>('Nominal Base Year 1997'!O67/$Q67)*100</f>
        <v>133.17387534991252</v>
      </c>
      <c r="P67">
        <v>1976</v>
      </c>
      <c r="Q67" s="3">
        <f>('Nominal Base Year 2004'!Q67/160.5)*100</f>
        <v>35.451713395638627</v>
      </c>
    </row>
    <row r="68" spans="1:17">
      <c r="A68">
        <v>1977</v>
      </c>
      <c r="B68" s="11">
        <f>('Nominal Base Year 1997'!B68/$Q68)*100</f>
        <v>113.13655893891277</v>
      </c>
      <c r="C68" s="11">
        <f>('Nominal Base Year 1997'!C68/$Q68)*100</f>
        <v>66.135595543880086</v>
      </c>
      <c r="D68" s="11">
        <f>('Nominal Base Year 1997'!D68/$Q68)*100</f>
        <v>437.41274451594273</v>
      </c>
      <c r="E68" s="8"/>
      <c r="F68" s="8"/>
      <c r="G68" s="11">
        <f>('Nominal Base Year 1997'!G68/$Q68)*100</f>
        <v>660.97523990104094</v>
      </c>
      <c r="H68" s="8"/>
      <c r="I68" s="8"/>
      <c r="J68" s="8"/>
      <c r="K68" s="8"/>
      <c r="L68" s="11">
        <f>('Nominal Base Year 1997'!L68/$Q68)*100</f>
        <v>134.50478153617408</v>
      </c>
      <c r="M68" s="8"/>
      <c r="N68" s="8"/>
      <c r="O68" s="11">
        <f>('Nominal Base Year 1997'!O68/$Q68)*100</f>
        <v>131.58464752614995</v>
      </c>
      <c r="P68">
        <v>1977</v>
      </c>
      <c r="Q68" s="3">
        <f>('Nominal Base Year 2004'!Q68/160.5)*100</f>
        <v>37.757009345794394</v>
      </c>
    </row>
    <row r="69" spans="1:17">
      <c r="A69">
        <v>1978</v>
      </c>
      <c r="B69" s="11">
        <f>('Nominal Base Year 1997'!B69/$Q69)*100</f>
        <v>113.14330362310452</v>
      </c>
      <c r="C69" s="11">
        <f>('Nominal Base Year 1997'!C69/$Q69)*100</f>
        <v>66.847253342186036</v>
      </c>
      <c r="D69" s="11">
        <f>('Nominal Base Year 1997'!D69/$Q69)*100</f>
        <v>406.15336428990457</v>
      </c>
      <c r="E69" s="8"/>
      <c r="F69" s="11">
        <f>('Nominal Base Year 1997'!F69/$Q69)*100</f>
        <v>255.85720496594365</v>
      </c>
      <c r="G69" s="11">
        <f>('Nominal Base Year 1997'!G69/$Q69)*100</f>
        <v>623.33990845585993</v>
      </c>
      <c r="H69" s="8"/>
      <c r="I69" s="8"/>
      <c r="J69" s="8"/>
      <c r="K69" s="8"/>
      <c r="L69" s="11">
        <f>('Nominal Base Year 1997'!L69/$Q69)*100</f>
        <v>132.40855126782387</v>
      </c>
      <c r="M69" s="8"/>
      <c r="N69" s="8"/>
      <c r="O69" s="11">
        <f>('Nominal Base Year 1997'!O69/$Q69)*100</f>
        <v>131.68211593663275</v>
      </c>
      <c r="P69">
        <v>1978</v>
      </c>
      <c r="Q69" s="3">
        <f>('Nominal Base Year 2004'!Q69/160.5)*100</f>
        <v>40.623052959501557</v>
      </c>
    </row>
    <row r="70" spans="1:17">
      <c r="A70">
        <v>1979</v>
      </c>
      <c r="B70" s="11">
        <f>('Nominal Base Year 1997'!B70/$Q70)*100</f>
        <v>109.45267425541867</v>
      </c>
      <c r="C70" s="11">
        <f>('Nominal Base Year 1997'!C70/$Q70)*100</f>
        <v>63.733651192004359</v>
      </c>
      <c r="D70" s="11">
        <f>('Nominal Base Year 1997'!D70/$Q70)*100</f>
        <v>369.77108643529743</v>
      </c>
      <c r="E70" s="8"/>
      <c r="F70" s="11">
        <f>('Nominal Base Year 1997'!F70/$Q70)*100</f>
        <v>237.48710130241983</v>
      </c>
      <c r="G70" s="11">
        <f>('Nominal Base Year 1997'!G70/$Q70)*100</f>
        <v>573.59894590648764</v>
      </c>
      <c r="H70" s="8"/>
      <c r="I70" s="8"/>
      <c r="J70" s="8"/>
      <c r="K70" s="8"/>
      <c r="L70" s="11">
        <f>('Nominal Base Year 1997'!L70/$Q70)*100</f>
        <v>126.75937156235015</v>
      </c>
      <c r="M70" s="8"/>
      <c r="N70" s="8"/>
      <c r="O70" s="11">
        <f>('Nominal Base Year 1997'!O70/$Q70)*100</f>
        <v>127.62091953084449</v>
      </c>
      <c r="P70">
        <v>1979</v>
      </c>
      <c r="Q70" s="3">
        <f>('Nominal Base Year 2004'!Q70/160.5)*100</f>
        <v>45.233644859813083</v>
      </c>
    </row>
    <row r="71" spans="1:17">
      <c r="A71">
        <v>1980</v>
      </c>
      <c r="B71" s="11">
        <f>('Nominal Base Year 1997'!B71/$Q71)*100</f>
        <v>111.42974903828539</v>
      </c>
      <c r="C71" s="11">
        <f>('Nominal Base Year 1997'!C71/$Q71)*100</f>
        <v>60.812799888950387</v>
      </c>
      <c r="D71" s="11">
        <f>('Nominal Base Year 1997'!D71/$Q71)*100</f>
        <v>330.21313590659463</v>
      </c>
      <c r="E71" s="8"/>
      <c r="F71" s="11">
        <f>('Nominal Base Year 1997'!F71/$Q71)*100</f>
        <v>214.06251706400775</v>
      </c>
      <c r="G71" s="11">
        <f>('Nominal Base Year 1997'!G71/$Q71)*100</f>
        <v>517.14803577207954</v>
      </c>
      <c r="H71" s="8"/>
      <c r="I71" s="8"/>
      <c r="J71" s="8"/>
      <c r="K71" s="8"/>
      <c r="L71" s="11">
        <f>('Nominal Base Year 1997'!L71/$Q71)*100</f>
        <v>120.59171940753504</v>
      </c>
      <c r="M71" s="8"/>
      <c r="N71" s="8"/>
      <c r="O71" s="11">
        <f>('Nominal Base Year 1997'!O71/$Q71)*100</f>
        <v>121.51509753273362</v>
      </c>
      <c r="P71">
        <v>1980</v>
      </c>
      <c r="Q71" s="3">
        <f>('Nominal Base Year 2004'!Q71/160.5)*100</f>
        <v>51.339563862928351</v>
      </c>
    </row>
    <row r="72" spans="1:17">
      <c r="A72">
        <v>1981</v>
      </c>
      <c r="B72" s="11">
        <f>('Nominal Base Year 1997'!B72/$Q72)*100</f>
        <v>116.20150694314717</v>
      </c>
      <c r="C72" s="11">
        <f>('Nominal Base Year 1997'!C72/$Q72)*100</f>
        <v>61.772745841460022</v>
      </c>
      <c r="D72" s="11">
        <f>('Nominal Base Year 1997'!D72/$Q72)*100</f>
        <v>301.91066108231564</v>
      </c>
      <c r="E72" s="8"/>
      <c r="F72" s="11">
        <f>('Nominal Base Year 1997'!F72/$Q72)*100</f>
        <v>200.20269743509783</v>
      </c>
      <c r="G72" s="11">
        <f>('Nominal Base Year 1997'!G72/$Q72)*100</f>
        <v>477.36350135405246</v>
      </c>
      <c r="H72" s="8"/>
      <c r="I72" s="8"/>
      <c r="J72" s="8"/>
      <c r="K72" s="8"/>
      <c r="L72" s="11">
        <f>('Nominal Base Year 1997'!L72/$Q72)*100</f>
        <v>114.97989389382626</v>
      </c>
      <c r="M72" s="8"/>
      <c r="N72" s="8"/>
      <c r="O72" s="11">
        <f>('Nominal Base Year 1997'!O72/$Q72)*100</f>
        <v>116.75645334469932</v>
      </c>
      <c r="P72">
        <v>1981</v>
      </c>
      <c r="Q72" s="3">
        <f>('Nominal Base Year 2004'!Q72/160.5)*100</f>
        <v>56.635514018691588</v>
      </c>
    </row>
    <row r="73" spans="1:17">
      <c r="A73">
        <v>1982</v>
      </c>
      <c r="B73" s="11">
        <f>('Nominal Base Year 1997'!B73/$Q73)*100</f>
        <v>120.25339720402779</v>
      </c>
      <c r="C73" s="11">
        <f>('Nominal Base Year 1997'!C73/$Q73)*100</f>
        <v>65.667561311596984</v>
      </c>
      <c r="D73" s="11">
        <f>('Nominal Base Year 1997'!D73/$Q73)*100</f>
        <v>280.61655511794493</v>
      </c>
      <c r="E73" s="8"/>
      <c r="F73" s="11">
        <f>('Nominal Base Year 1997'!F73/$Q73)*100</f>
        <v>190.82977322135253</v>
      </c>
      <c r="G73" s="11">
        <f>('Nominal Base Year 1997'!G73/$Q73)*100</f>
        <v>446.45402965151959</v>
      </c>
      <c r="H73" s="8"/>
      <c r="I73" s="8"/>
      <c r="J73" s="8"/>
      <c r="K73" s="8"/>
      <c r="L73" s="11">
        <f>('Nominal Base Year 1997'!L73/$Q73)*100</f>
        <v>113.52985906028401</v>
      </c>
      <c r="M73" s="8"/>
      <c r="N73" s="8"/>
      <c r="O73" s="11">
        <f>('Nominal Base Year 1997'!O73/$Q73)*100</f>
        <v>114.32384699485527</v>
      </c>
      <c r="P73">
        <v>1982</v>
      </c>
      <c r="Q73" s="3">
        <f>('Nominal Base Year 2004'!Q73/160.5)*100</f>
        <v>60.124610591900307</v>
      </c>
    </row>
    <row r="74" spans="1:17">
      <c r="A74">
        <v>1983</v>
      </c>
      <c r="B74" s="11">
        <f>('Nominal Base Year 1997'!B74/$Q74)*100</f>
        <v>120.28074562400546</v>
      </c>
      <c r="C74" s="11">
        <f>('Nominal Base Year 1997'!C74/$Q74)*100</f>
        <v>70.001141004023467</v>
      </c>
      <c r="D74" s="11">
        <f>('Nominal Base Year 1997'!D74/$Q74)*100</f>
        <v>262.48022885708144</v>
      </c>
      <c r="E74" s="8"/>
      <c r="F74" s="11">
        <f>('Nominal Base Year 1997'!F74/$Q74)*100</f>
        <v>181.80878745578491</v>
      </c>
      <c r="G74" s="11">
        <f>('Nominal Base Year 1997'!G74/$Q74)*100</f>
        <v>411.89651159238252</v>
      </c>
      <c r="H74" s="8"/>
      <c r="I74" s="8"/>
      <c r="J74" s="8"/>
      <c r="K74" s="8"/>
      <c r="L74" s="11">
        <f>('Nominal Base Year 1997'!L74/$Q74)*100</f>
        <v>114.61614375591103</v>
      </c>
      <c r="M74" s="8"/>
      <c r="N74" s="8"/>
      <c r="O74" s="11">
        <f>('Nominal Base Year 1997'!O74/$Q74)*100</f>
        <v>113.60863354618193</v>
      </c>
      <c r="P74">
        <v>1983</v>
      </c>
      <c r="Q74" s="3">
        <f>('Nominal Base Year 2004'!Q74/160.5)*100</f>
        <v>62.056074766355138</v>
      </c>
    </row>
    <row r="75" spans="1:17">
      <c r="A75">
        <v>1984</v>
      </c>
      <c r="B75" s="11">
        <f>('Nominal Base Year 1997'!B75/$Q75)*100</f>
        <v>122.76426898142263</v>
      </c>
      <c r="C75" s="11">
        <f>('Nominal Base Year 1997'!C75/$Q75)*100</f>
        <v>72.561753666766521</v>
      </c>
      <c r="D75" s="11">
        <f>('Nominal Base Year 1997'!D75/$Q75)*100</f>
        <v>239.0989653123016</v>
      </c>
      <c r="E75" s="8"/>
      <c r="F75" s="11">
        <f>('Nominal Base Year 1997'!F75/$Q75)*100</f>
        <v>169.76661603536323</v>
      </c>
      <c r="G75" s="11">
        <f>('Nominal Base Year 1997'!G75/$Q75)*100</f>
        <v>377.36953648146647</v>
      </c>
      <c r="H75" s="8"/>
      <c r="I75" s="8"/>
      <c r="J75" s="8"/>
      <c r="K75" s="8"/>
      <c r="L75" s="11">
        <f>('Nominal Base Year 1997'!L75/$Q75)*100</f>
        <v>113.66862991784565</v>
      </c>
      <c r="M75" s="8"/>
      <c r="N75" s="8"/>
      <c r="O75" s="11">
        <f>('Nominal Base Year 1997'!O75/$Q75)*100</f>
        <v>112.06829214617224</v>
      </c>
      <c r="P75">
        <v>1984</v>
      </c>
      <c r="Q75" s="3">
        <f>('Nominal Base Year 2004'!Q75/160.5)*100</f>
        <v>64.73520249221184</v>
      </c>
    </row>
    <row r="76" spans="1:17">
      <c r="A76">
        <v>1985</v>
      </c>
      <c r="B76" s="11">
        <f>('Nominal Base Year 1997'!B76/$Q76)*100</f>
        <v>122.5955670898506</v>
      </c>
      <c r="C76" s="11">
        <f>('Nominal Base Year 1997'!C76/$Q76)*100</f>
        <v>75.955338110321065</v>
      </c>
      <c r="D76" s="11">
        <f>('Nominal Base Year 1997'!D76/$Q76)*100</f>
        <v>214.43773987335288</v>
      </c>
      <c r="E76" s="8"/>
      <c r="F76" s="11">
        <f>('Nominal Base Year 1997'!F76/$Q76)*100</f>
        <v>158.39191104829365</v>
      </c>
      <c r="G76" s="11">
        <f>('Nominal Base Year 1997'!G76/$Q76)*100</f>
        <v>345.11342235223026</v>
      </c>
      <c r="H76" s="8"/>
      <c r="I76" s="8"/>
      <c r="J76" s="8"/>
      <c r="K76" s="8"/>
      <c r="L76" s="11">
        <f>('Nominal Base Year 1997'!L76/$Q76)*100</f>
        <v>112.10176738520875</v>
      </c>
      <c r="M76" s="11">
        <f>('Nominal Base Year 1997'!M76/$Q76)*100</f>
        <v>116.35223773263199</v>
      </c>
      <c r="N76" s="11"/>
      <c r="O76" s="11">
        <f>('Nominal Base Year 1997'!O76/$Q76)*100</f>
        <v>111.68845904615488</v>
      </c>
      <c r="P76">
        <v>1985</v>
      </c>
      <c r="Q76" s="3">
        <f>('Nominal Base Year 2004'!Q76/160.5)*100</f>
        <v>67.040498442367607</v>
      </c>
    </row>
    <row r="77" spans="1:17">
      <c r="A77">
        <v>1986</v>
      </c>
      <c r="B77" s="11">
        <f>('Nominal Base Year 1997'!B77/$Q77)*100</f>
        <v>122.01625120506819</v>
      </c>
      <c r="C77" s="11">
        <f>('Nominal Base Year 1997'!C77/$Q77)*100</f>
        <v>80.684452055482765</v>
      </c>
      <c r="D77" s="11">
        <f>('Nominal Base Year 1997'!D77/$Q77)*100</f>
        <v>197.47069053224337</v>
      </c>
      <c r="E77" s="8"/>
      <c r="F77" s="11">
        <f>('Nominal Base Year 1997'!F77/$Q77)*100</f>
        <v>151.21866609739473</v>
      </c>
      <c r="G77" s="11">
        <f>('Nominal Base Year 1997'!G77/$Q77)*100</f>
        <v>317.19704363021492</v>
      </c>
      <c r="H77" s="8"/>
      <c r="I77" s="8"/>
      <c r="J77" s="8"/>
      <c r="K77" s="8"/>
      <c r="L77" s="11">
        <f>('Nominal Base Year 1997'!L77/$Q77)*100</f>
        <v>112.45515806781094</v>
      </c>
      <c r="M77" s="11">
        <f>('Nominal Base Year 1997'!M77/$Q77)*100</f>
        <v>115.71399899791612</v>
      </c>
      <c r="N77" s="11">
        <f>('Nominal Base Year 1997'!N77/$Q77)*100</f>
        <v>115.58137793166223</v>
      </c>
      <c r="O77" s="11">
        <f>('Nominal Base Year 1997'!O77/$Q77)*100</f>
        <v>114.30092876386323</v>
      </c>
      <c r="P77">
        <v>1986</v>
      </c>
      <c r="Q77" s="3">
        <f>('Nominal Base Year 2004'!Q77/160.5)*100</f>
        <v>68.286604361370721</v>
      </c>
    </row>
    <row r="78" spans="1:17">
      <c r="A78">
        <v>1987</v>
      </c>
      <c r="B78" s="11">
        <f>('Nominal Base Year 1997'!B78/$Q78)*100</f>
        <v>117.29338293914431</v>
      </c>
      <c r="C78" s="11">
        <f>('Nominal Base Year 1997'!C78/$Q78)*100</f>
        <v>83.737672449447416</v>
      </c>
      <c r="D78" s="11">
        <f>('Nominal Base Year 1997'!D78/$Q78)*100</f>
        <v>182.50293902800919</v>
      </c>
      <c r="E78" s="8"/>
      <c r="F78" s="11">
        <f>('Nominal Base Year 1997'!F78/$Q78)*100</f>
        <v>147.80117714158968</v>
      </c>
      <c r="G78" s="11">
        <f>('Nominal Base Year 1997'!G78/$Q78)*100</f>
        <v>295.79128920144478</v>
      </c>
      <c r="H78" s="8"/>
      <c r="I78" s="8"/>
      <c r="J78" s="8"/>
      <c r="K78" s="8"/>
      <c r="L78" s="11">
        <f>('Nominal Base Year 1997'!L78/$Q78)*100</f>
        <v>110.71359900014421</v>
      </c>
      <c r="M78" s="11">
        <f>('Nominal Base Year 1997'!M78/$Q78)*100</f>
        <v>121.77859473533871</v>
      </c>
      <c r="N78" s="11">
        <f>('Nominal Base Year 1997'!N78/$Q78)*100</f>
        <v>114.18788976955656</v>
      </c>
      <c r="O78" s="11">
        <f>('Nominal Base Year 1997'!O78/$Q78)*100</f>
        <v>114.26453924677209</v>
      </c>
      <c r="P78">
        <v>1987</v>
      </c>
      <c r="Q78" s="3">
        <f>('Nominal Base Year 2004'!Q78/160.5)*100</f>
        <v>70.778816199376948</v>
      </c>
    </row>
    <row r="79" spans="1:17">
      <c r="A79">
        <v>1988</v>
      </c>
      <c r="B79" s="11">
        <f>('Nominal Base Year 1997'!B79/$Q79)*100</f>
        <v>114.16928499657092</v>
      </c>
      <c r="C79" s="11">
        <f>('Nominal Base Year 1997'!C79/$Q79)*100</f>
        <v>86.07527615790012</v>
      </c>
      <c r="D79" s="11">
        <f>('Nominal Base Year 1997'!D79/$Q79)*100</f>
        <v>170.63450201462916</v>
      </c>
      <c r="E79" s="8"/>
      <c r="F79" s="11">
        <f>('Nominal Base Year 1997'!F79/$Q79)*100</f>
        <v>141.47127424794641</v>
      </c>
      <c r="G79" s="11">
        <f>('Nominal Base Year 1997'!G79/$Q79)*100</f>
        <v>272.90359184366298</v>
      </c>
      <c r="H79" s="8"/>
      <c r="I79" s="8"/>
      <c r="J79" s="8"/>
      <c r="K79" s="8"/>
      <c r="L79" s="11">
        <f>('Nominal Base Year 1997'!L79/$Q79)*100</f>
        <v>107.88935401694657</v>
      </c>
      <c r="M79" s="11">
        <f>('Nominal Base Year 1997'!M79/$Q79)*100</f>
        <v>125.93580666303576</v>
      </c>
      <c r="N79" s="11">
        <f>('Nominal Base Year 1997'!N79/$Q79)*100</f>
        <v>113.61327034328066</v>
      </c>
      <c r="O79" s="11">
        <f>('Nominal Base Year 1997'!O79/$Q79)*100</f>
        <v>111.92702308819787</v>
      </c>
      <c r="P79">
        <v>1988</v>
      </c>
      <c r="Q79" s="3">
        <f>('Nominal Base Year 2004'!Q79/160.5)*100</f>
        <v>73.707165109034264</v>
      </c>
    </row>
    <row r="80" spans="1:17">
      <c r="A80">
        <v>1989</v>
      </c>
      <c r="B80" s="11">
        <f>('Nominal Base Year 1997'!B80/$Q80)*100</f>
        <v>112.04716981132074</v>
      </c>
      <c r="C80" s="11">
        <f>('Nominal Base Year 1997'!C80/$Q80)*100</f>
        <v>87.407617306264711</v>
      </c>
      <c r="D80" s="11">
        <f>('Nominal Base Year 1997'!D80/$Q80)*100</f>
        <v>159.64408950697964</v>
      </c>
      <c r="E80" s="8"/>
      <c r="F80" s="11">
        <f>('Nominal Base Year 1997'!F80/$Q80)*100</f>
        <v>135.11375594179756</v>
      </c>
      <c r="G80" s="11">
        <f>('Nominal Base Year 1997'!G80/$Q80)*100</f>
        <v>253.07999317904466</v>
      </c>
      <c r="H80" s="8"/>
      <c r="I80" s="8"/>
      <c r="J80" s="8"/>
      <c r="K80" s="8"/>
      <c r="L80" s="11">
        <f>('Nominal Base Year 1997'!L80/$Q80)*100</f>
        <v>106.81740614334471</v>
      </c>
      <c r="M80" s="11">
        <f>('Nominal Base Year 1997'!M80/$Q80)*100</f>
        <v>127.1133184037039</v>
      </c>
      <c r="N80" s="11">
        <f>('Nominal Base Year 1997'!N80/$Q80)*100</f>
        <v>111.14901850956032</v>
      </c>
      <c r="O80" s="11">
        <f>('Nominal Base Year 1997'!O80/$Q80)*100</f>
        <v>108.88291938898629</v>
      </c>
      <c r="P80">
        <v>1989</v>
      </c>
      <c r="Q80" s="3">
        <f>('Nominal Base Year 2004'!Q80/160.5)*100</f>
        <v>77.258566978193144</v>
      </c>
    </row>
    <row r="81" spans="1:20">
      <c r="A81">
        <v>1990</v>
      </c>
      <c r="B81" s="11">
        <f>('Nominal Base Year 1997'!B81/$Q81)*100</f>
        <v>108.80570512913053</v>
      </c>
      <c r="C81" s="11">
        <f>('Nominal Base Year 1997'!C81/$Q81)*100</f>
        <v>89.652622813293874</v>
      </c>
      <c r="D81" s="11">
        <f>('Nominal Base Year 1997'!D81/$Q81)*100</f>
        <v>148.47492432593975</v>
      </c>
      <c r="E81" s="8"/>
      <c r="F81" s="11">
        <f>('Nominal Base Year 1997'!F81/$Q81)*100</f>
        <v>128.7400283839807</v>
      </c>
      <c r="G81" s="11">
        <f>('Nominal Base Year 1997'!G81/$Q81)*100</f>
        <v>229.43505048616882</v>
      </c>
      <c r="H81" s="8"/>
      <c r="I81" s="8"/>
      <c r="J81" s="8"/>
      <c r="K81" s="8"/>
      <c r="L81" s="11">
        <f>('Nominal Base Year 1997'!L81/$Q81)*100</f>
        <v>107.37692289614075</v>
      </c>
      <c r="M81" s="11">
        <f>('Nominal Base Year 1997'!M81/$Q81)*100</f>
        <v>122.89609411461389</v>
      </c>
      <c r="N81" s="11">
        <f>('Nominal Base Year 1997'!N81/$Q81)*100</f>
        <v>106.71123674416611</v>
      </c>
      <c r="O81" s="11">
        <f>('Nominal Base Year 1997'!O81/$Q81)*100</f>
        <v>104.8612352249086</v>
      </c>
      <c r="P81">
        <v>1990</v>
      </c>
      <c r="Q81" s="3">
        <f>('Nominal Base Year 2004'!Q81/160.5)*100</f>
        <v>81.433021806853574</v>
      </c>
    </row>
    <row r="82" spans="1:20">
      <c r="A82">
        <v>1991</v>
      </c>
      <c r="B82" s="11">
        <f>('Nominal Base Year 1997'!B82/$Q82)*100</f>
        <v>108.32516000332473</v>
      </c>
      <c r="C82" s="11">
        <f>('Nominal Base Year 1997'!C82/$Q82)*100</f>
        <v>90.509904345441655</v>
      </c>
      <c r="D82" s="11">
        <f>('Nominal Base Year 1997'!D82/$Q82)*100</f>
        <v>139.23239491928402</v>
      </c>
      <c r="E82" s="8"/>
      <c r="F82" s="11">
        <f>('Nominal Base Year 1997'!F82/$Q82)*100</f>
        <v>125.39704563361298</v>
      </c>
      <c r="G82" s="11">
        <f>('Nominal Base Year 1997'!G82/$Q82)*100</f>
        <v>209.59362288992992</v>
      </c>
      <c r="H82" s="8"/>
      <c r="I82" s="8"/>
      <c r="J82" s="8"/>
      <c r="K82" s="8"/>
      <c r="L82" s="11">
        <f>('Nominal Base Year 1997'!L82/$Q82)*100</f>
        <v>106.33880110056984</v>
      </c>
      <c r="M82" s="11">
        <f>('Nominal Base Year 1997'!M82/$Q82)*100</f>
        <v>117.9333296679885</v>
      </c>
      <c r="N82" s="11">
        <f>('Nominal Base Year 1997'!N82/$Q82)*100</f>
        <v>106.86644020180177</v>
      </c>
      <c r="O82" s="11">
        <f>('Nominal Base Year 1997'!O82/$Q82)*100</f>
        <v>104.20274265604259</v>
      </c>
      <c r="P82">
        <v>1991</v>
      </c>
      <c r="Q82" s="3">
        <f>('Nominal Base Year 2004'!Q82/160.5)*100</f>
        <v>84.859813084112147</v>
      </c>
    </row>
    <row r="83" spans="1:20">
      <c r="A83">
        <v>1992</v>
      </c>
      <c r="B83" s="11">
        <f>('Nominal Base Year 1997'!B83/$Q83)*100</f>
        <v>107.23167336838848</v>
      </c>
      <c r="C83" s="11">
        <f>('Nominal Base Year 1997'!C83/$Q83)*100</f>
        <v>92.695307155995025</v>
      </c>
      <c r="D83" s="11">
        <f>('Nominal Base Year 1997'!D83/$Q83)*100</f>
        <v>134.23654567487358</v>
      </c>
      <c r="E83" s="8"/>
      <c r="F83" s="11">
        <f>('Nominal Base Year 1997'!F83/$Q83)*100</f>
        <v>121.47519336276832</v>
      </c>
      <c r="G83" s="11">
        <f>('Nominal Base Year 1997'!G83/$Q83)*100</f>
        <v>189.58043079378987</v>
      </c>
      <c r="H83" s="8"/>
      <c r="I83" s="8"/>
      <c r="J83" s="8"/>
      <c r="K83" s="8"/>
      <c r="L83" s="11">
        <f>('Nominal Base Year 1997'!L83/$Q83)*100</f>
        <v>106.12047805896189</v>
      </c>
      <c r="M83" s="11">
        <f>('Nominal Base Year 1997'!M83/$Q83)*100</f>
        <v>114.48695296350699</v>
      </c>
      <c r="N83" s="11">
        <f>('Nominal Base Year 1997'!N83/$Q83)*100</f>
        <v>104.82695498033586</v>
      </c>
      <c r="O83" s="11">
        <f>('Nominal Base Year 1997'!O83/$Q83)*100</f>
        <v>103.6603185733163</v>
      </c>
      <c r="P83">
        <v>1992</v>
      </c>
      <c r="Q83" s="3">
        <f>('Nominal Base Year 2004'!Q83/160.5)*100</f>
        <v>87.414330218068542</v>
      </c>
    </row>
    <row r="84" spans="1:20">
      <c r="A84">
        <v>1993</v>
      </c>
      <c r="B84" s="11">
        <f>('Nominal Base Year 1997'!B84/$Q84)*100</f>
        <v>106.21061565580729</v>
      </c>
      <c r="C84" s="11">
        <f>('Nominal Base Year 1997'!C84/$Q84)*100</f>
        <v>93.161149249673215</v>
      </c>
      <c r="D84" s="11">
        <f>('Nominal Base Year 1997'!D84/$Q84)*100</f>
        <v>127.2745116732936</v>
      </c>
      <c r="E84" s="8"/>
      <c r="F84" s="11">
        <f>('Nominal Base Year 1997'!F84/$Q84)*100</f>
        <v>117.31972084804281</v>
      </c>
      <c r="G84" s="11">
        <f>('Nominal Base Year 1997'!G84/$Q84)*100</f>
        <v>171.30123602585323</v>
      </c>
      <c r="H84" s="8"/>
      <c r="I84" s="11">
        <f>('Nominal Base Year 1997'!I84/$Q84)*100</f>
        <v>334.32792285052727</v>
      </c>
      <c r="J84" s="11">
        <f>('Nominal Base Year 1997'!J84/$Q84)*100</f>
        <v>392.12611153281864</v>
      </c>
      <c r="K84" s="8"/>
      <c r="L84" s="11">
        <f>('Nominal Base Year 1997'!L84/$Q84)*100</f>
        <v>105.08308041144583</v>
      </c>
      <c r="M84" s="11">
        <f>('Nominal Base Year 1997'!M84/$Q84)*100</f>
        <v>111.07266435986159</v>
      </c>
      <c r="N84" s="11">
        <f>('Nominal Base Year 1997'!N84/$Q84)*100</f>
        <v>104.1470601890415</v>
      </c>
      <c r="O84" s="11">
        <f>('Nominal Base Year 1997'!O84/$Q84)*100</f>
        <v>103.07731378491039</v>
      </c>
      <c r="P84">
        <v>1993</v>
      </c>
      <c r="Q84" s="3">
        <f>('Nominal Base Year 2004'!Q84/160.5)*100</f>
        <v>90.031152647975077</v>
      </c>
    </row>
    <row r="85" spans="1:20">
      <c r="A85">
        <v>1994</v>
      </c>
      <c r="B85" s="11">
        <f>('Nominal Base Year 1997'!B85/$Q85)*100</f>
        <v>103.55893361851656</v>
      </c>
      <c r="C85" s="11">
        <f>('Nominal Base Year 1997'!C85/$Q85)*100</f>
        <v>94.116820502697536</v>
      </c>
      <c r="D85" s="11">
        <f>('Nominal Base Year 1997'!D85/$Q85)*100</f>
        <v>122.69273420429268</v>
      </c>
      <c r="E85" s="8"/>
      <c r="F85" s="11">
        <f>('Nominal Base Year 1997'!F85/$Q85)*100</f>
        <v>114.26886416525871</v>
      </c>
      <c r="G85" s="11">
        <f>('Nominal Base Year 1997'!G85/$Q85)*100</f>
        <v>158.22081266878047</v>
      </c>
      <c r="H85" s="8"/>
      <c r="I85" s="11">
        <f>('Nominal Base Year 1997'!I85/$Q85)*100</f>
        <v>288.491829181914</v>
      </c>
      <c r="J85" s="11">
        <f>('Nominal Base Year 1997'!J85/$Q85)*100</f>
        <v>330.7691032637299</v>
      </c>
      <c r="K85" s="8"/>
      <c r="L85" s="11">
        <f>('Nominal Base Year 1997'!L85/$Q85)*100</f>
        <v>104.38158931063546</v>
      </c>
      <c r="M85" s="11">
        <f>('Nominal Base Year 1997'!M85/$Q85)*100</f>
        <v>108.21511807840733</v>
      </c>
      <c r="N85" s="11">
        <f>('Nominal Base Year 1997'!N85/$Q85)*100</f>
        <v>106.41909704137096</v>
      </c>
      <c r="O85" s="11">
        <f>('Nominal Base Year 1997'!O85/$Q85)*100</f>
        <v>103.94315412329749</v>
      </c>
      <c r="P85">
        <v>1994</v>
      </c>
      <c r="Q85" s="3">
        <f>('Nominal Base Year 2004'!Q85/160.5)*100</f>
        <v>92.336448598130843</v>
      </c>
    </row>
    <row r="86" spans="1:20">
      <c r="A86">
        <v>1995</v>
      </c>
      <c r="B86" s="11">
        <f>('Nominal Base Year 1997'!B86/$Q86)*100</f>
        <v>103.00995394443618</v>
      </c>
      <c r="C86" s="11">
        <f>('Nominal Base Year 1997'!C86/$Q86)*100</f>
        <v>95.058929863450643</v>
      </c>
      <c r="D86" s="11">
        <f>('Nominal Base Year 1997'!D86/$Q86)*100</f>
        <v>116.23904082492118</v>
      </c>
      <c r="E86" s="8"/>
      <c r="F86" s="11">
        <f>('Nominal Base Year 1997'!F86/$Q86)*100</f>
        <v>109.10582535450781</v>
      </c>
      <c r="G86" s="11">
        <f>('Nominal Base Year 1997'!G86/$Q86)*100</f>
        <v>141.22469863527476</v>
      </c>
      <c r="H86" s="8"/>
      <c r="I86" s="11">
        <f>('Nominal Base Year 1997'!I86/$Q86)*100</f>
        <v>225.83836438042866</v>
      </c>
      <c r="J86" s="11">
        <f>('Nominal Base Year 1997'!J86/$Q86)*100</f>
        <v>239.19840552352136</v>
      </c>
      <c r="K86" s="8"/>
      <c r="L86" s="11">
        <f>('Nominal Base Year 1997'!L86/$Q86)*100</f>
        <v>104.81174921394212</v>
      </c>
      <c r="M86" s="11">
        <f>('Nominal Base Year 1997'!M86/$Q86)*100</f>
        <v>105.23281167467171</v>
      </c>
      <c r="N86" s="11">
        <f>('Nominal Base Year 1997'!N86/$Q86)*100</f>
        <v>107.30987701122991</v>
      </c>
      <c r="O86" s="11">
        <f>('Nominal Base Year 1997'!O86/$Q86)*100</f>
        <v>103.30825354664117</v>
      </c>
      <c r="P86">
        <v>1995</v>
      </c>
      <c r="Q86" s="3">
        <f>('Nominal Base Year 2004'!Q86/160.5)*100</f>
        <v>94.953271028037392</v>
      </c>
    </row>
    <row r="87" spans="1:20">
      <c r="A87">
        <v>1996</v>
      </c>
      <c r="B87" s="11">
        <f>('Nominal Base Year 1997'!B87/$Q87)*100</f>
        <v>101.754031530719</v>
      </c>
      <c r="C87" s="11">
        <f>('Nominal Base Year 1997'!C87/$Q87)*100</f>
        <v>97.562635636418051</v>
      </c>
      <c r="D87" s="11">
        <f>('Nominal Base Year 1997'!D87/$Q87)*100</f>
        <v>106.93666696623083</v>
      </c>
      <c r="E87" s="8"/>
      <c r="F87" s="11">
        <f>('Nominal Base Year 1997'!F87/$Q87)*100</f>
        <v>104.36565888154993</v>
      </c>
      <c r="G87" s="11">
        <f>('Nominal Base Year 1997'!G87/$Q87)*100</f>
        <v>119.42304608052383</v>
      </c>
      <c r="H87" s="8"/>
      <c r="I87" s="11">
        <f>('Nominal Base Year 1997'!I87/$Q87)*100</f>
        <v>151.75896659769293</v>
      </c>
      <c r="J87" s="11">
        <f>('Nominal Base Year 1997'!J87/$Q87)*100</f>
        <v>155.63061283355671</v>
      </c>
      <c r="K87" s="8"/>
      <c r="L87" s="11">
        <f>('Nominal Base Year 1997'!L87/$Q87)*100</f>
        <v>101.52637383433721</v>
      </c>
      <c r="M87" s="11">
        <f>('Nominal Base Year 1997'!M87/$Q87)*100</f>
        <v>102.21466220025472</v>
      </c>
      <c r="N87" s="11">
        <f>('Nominal Base Year 1997'!N87/$Q87)*100</f>
        <v>104.79731860841694</v>
      </c>
      <c r="O87" s="11">
        <f>('Nominal Base Year 1997'!O87/$Q87)*100</f>
        <v>102.07788247327252</v>
      </c>
      <c r="P87">
        <v>1996</v>
      </c>
      <c r="Q87" s="3">
        <f>('Nominal Base Year 2004'!Q87/160.5)*100</f>
        <v>97.757009345794401</v>
      </c>
    </row>
    <row r="88" spans="1:20" s="5" customFormat="1">
      <c r="A88" s="5">
        <v>1997</v>
      </c>
      <c r="B88" s="12">
        <f>('Nominal Base Year 1997'!B88/$Q88)*100</f>
        <v>100</v>
      </c>
      <c r="C88" s="12">
        <f>('Nominal Base Year 1997'!C88/$Q88)*100</f>
        <v>100</v>
      </c>
      <c r="D88" s="12">
        <f>('Nominal Base Year 1997'!D88/$Q88)*100</f>
        <v>100</v>
      </c>
      <c r="E88" s="12">
        <f>('Nominal Base Year 1997'!E88/$Q88)*100</f>
        <v>100</v>
      </c>
      <c r="F88" s="12">
        <f>('Nominal Base Year 1997'!F88/$Q88)*100</f>
        <v>100</v>
      </c>
      <c r="G88" s="12">
        <f>('Nominal Base Year 1997'!G88/$Q88)*100</f>
        <v>100</v>
      </c>
      <c r="H88" s="12">
        <f>('Nominal Base Year 1997'!H88/$Q88)*100</f>
        <v>100</v>
      </c>
      <c r="I88" s="12">
        <f>('Nominal Base Year 1997'!I88/$Q88)*100</f>
        <v>100</v>
      </c>
      <c r="J88" s="12">
        <f>('Nominal Base Year 1997'!J88/$Q88)*100</f>
        <v>100</v>
      </c>
      <c r="K88" s="13"/>
      <c r="L88" s="12">
        <f>('Nominal Base Year 1997'!L88/$Q88)*100</f>
        <v>100</v>
      </c>
      <c r="M88" s="12">
        <f>('Nominal Base Year 1997'!M88/$Q88)*100</f>
        <v>100</v>
      </c>
      <c r="N88" s="12">
        <f>('Nominal Base Year 1997'!N88/$Q88)*100</f>
        <v>100</v>
      </c>
      <c r="O88" s="12">
        <f>('Nominal Base Year 1997'!O88/$Q88)*100</f>
        <v>100</v>
      </c>
      <c r="P88" s="5">
        <v>1997</v>
      </c>
      <c r="Q88" s="6">
        <f>('Nominal Base Year 2004'!Q88/160.5)*100</f>
        <v>100</v>
      </c>
      <c r="S88" s="6">
        <f>AVERAGE(C88:J88)</f>
        <v>100</v>
      </c>
    </row>
    <row r="89" spans="1:20">
      <c r="A89">
        <v>1998</v>
      </c>
      <c r="B89" s="11">
        <f>('Nominal Base Year 1997'!B89/$Q89)*100</f>
        <v>94.676235675425417</v>
      </c>
      <c r="C89" s="11">
        <f>('Nominal Base Year 1997'!C89/$Q89)*100</f>
        <v>95.602201308365181</v>
      </c>
      <c r="D89" s="11">
        <f>('Nominal Base Year 1997'!D89/$Q89)*100</f>
        <v>94.476538962523989</v>
      </c>
      <c r="E89" s="11">
        <f>('Nominal Base Year 1997'!E89/$Q89)*100</f>
        <v>91.573619631901849</v>
      </c>
      <c r="F89" s="11">
        <f>('Nominal Base Year 1997'!F89/$Q89)*100</f>
        <v>94.368111961464948</v>
      </c>
      <c r="G89" s="11">
        <f>('Nominal Base Year 1997'!G89/$Q89)*100</f>
        <v>84.031422419820274</v>
      </c>
      <c r="H89" s="11">
        <f>('Nominal Base Year 1997'!H89/$Q89)*100</f>
        <v>96.103067484662589</v>
      </c>
      <c r="I89" s="11">
        <f>('Nominal Base Year 1997'!I89/$Q89)*100</f>
        <v>58.815347923875329</v>
      </c>
      <c r="J89" s="11">
        <f>('Nominal Base Year 1997'!J89/$Q89)*100</f>
        <v>60.84323679581869</v>
      </c>
      <c r="K89" s="8"/>
      <c r="L89" s="11">
        <f>('Nominal Base Year 1997'!L89/$Q89)*100</f>
        <v>98.399045206139164</v>
      </c>
      <c r="M89" s="11">
        <f>('Nominal Base Year 1997'!M89/$Q89)*100</f>
        <v>98.466257668711663</v>
      </c>
      <c r="N89" s="11">
        <f>('Nominal Base Year 1997'!N89/$Q89)*100</f>
        <v>95.979343505018861</v>
      </c>
      <c r="O89" s="11">
        <f>('Nominal Base Year 1997'!O89/$Q89)*100</f>
        <v>97.771365236328379</v>
      </c>
      <c r="P89">
        <v>1998</v>
      </c>
      <c r="Q89" s="3">
        <f>('Nominal Base Year 2004'!Q89/160.5)*100</f>
        <v>101.55763239875388</v>
      </c>
      <c r="S89" s="7">
        <f t="shared" ref="S89:S104" si="0">AVERAGE(C89:J89)</f>
        <v>84.47669331105412</v>
      </c>
      <c r="T89">
        <f>F88*0.96</f>
        <v>96</v>
      </c>
    </row>
    <row r="90" spans="1:20">
      <c r="A90">
        <v>1999</v>
      </c>
      <c r="B90" s="11">
        <f>('Nominal Base Year 1997'!B90/$Q90)*100</f>
        <v>91.976035697297803</v>
      </c>
      <c r="C90" s="11">
        <f>('Nominal Base Year 1997'!C90/$Q90)*100</f>
        <v>82.893350504651792</v>
      </c>
      <c r="D90" s="11">
        <f>('Nominal Base Year 1997'!D90/$Q90)*100</f>
        <v>85.720998285862166</v>
      </c>
      <c r="E90" s="11">
        <f>('Nominal Base Year 1997'!E90/$Q90)*100</f>
        <v>75.914765906362547</v>
      </c>
      <c r="F90" s="11">
        <f>('Nominal Base Year 1997'!F90/$Q90)*100</f>
        <v>88.536089351376106</v>
      </c>
      <c r="G90" s="11">
        <f>('Nominal Base Year 1997'!G90/$Q90)*100</f>
        <v>70.750018987540983</v>
      </c>
      <c r="H90" s="11">
        <f>('Nominal Base Year 1997'!H90/$Q90)*100</f>
        <v>91.32893157262906</v>
      </c>
      <c r="I90" s="11">
        <f>('Nominal Base Year 1997'!I90/$Q90)*100</f>
        <v>37.456209295238033</v>
      </c>
      <c r="J90" s="11">
        <f>('Nominal Base Year 1997'!J90/$Q90)*100</f>
        <v>34.534484262963687</v>
      </c>
      <c r="K90" s="8"/>
      <c r="L90" s="11">
        <f>('Nominal Base Year 1997'!L90/$Q90)*100</f>
        <v>95.943974859568399</v>
      </c>
      <c r="M90" s="11">
        <f>('Nominal Base Year 1997'!M90/$Q90)*100</f>
        <v>96.413682477671287</v>
      </c>
      <c r="N90" s="11">
        <f>('Nominal Base Year 1997'!N90/$Q90)*100</f>
        <v>92.992919346112558</v>
      </c>
      <c r="O90" s="11">
        <f>('Nominal Base Year 1997'!O90/$Q90)*100</f>
        <v>94.910794240067247</v>
      </c>
      <c r="P90">
        <v>1999</v>
      </c>
      <c r="Q90" s="3">
        <f>('Nominal Base Year 2004'!Q90/160.5)*100</f>
        <v>103.80062305295949</v>
      </c>
      <c r="S90" s="7">
        <f t="shared" si="0"/>
        <v>70.891856020828044</v>
      </c>
      <c r="T90">
        <f t="shared" ref="T90:T104" si="1">F89*0.96</f>
        <v>90.593387483006353</v>
      </c>
    </row>
    <row r="91" spans="1:20">
      <c r="A91">
        <v>2000</v>
      </c>
      <c r="B91" s="11">
        <f>('Nominal Base Year 1997'!B91/$Q91)*100</f>
        <v>90.391821707974486</v>
      </c>
      <c r="C91" s="11">
        <f>('Nominal Base Year 1997'!C91/$Q91)*100</f>
        <v>72.439340896008176</v>
      </c>
      <c r="D91" s="11">
        <f>('Nominal Base Year 1997'!D91/$Q91)*100</f>
        <v>75.380197538951549</v>
      </c>
      <c r="E91" s="11">
        <f>('Nominal Base Year 1997'!E91/$Q91)*100</f>
        <v>60.490418118466906</v>
      </c>
      <c r="F91" s="11">
        <f>('Nominal Base Year 1997'!F91/$Q91)*100</f>
        <v>84.084219437727072</v>
      </c>
      <c r="G91" s="11">
        <f>('Nominal Base Year 1997'!G91/$Q91)*100</f>
        <v>61.323378100155423</v>
      </c>
      <c r="H91" s="11">
        <f>('Nominal Base Year 1997'!H91/$Q91)*100</f>
        <v>85.935540069686411</v>
      </c>
      <c r="I91" s="11">
        <f>('Nominal Base Year 1997'!I91/$Q91)*100</f>
        <v>29.240777370950333</v>
      </c>
      <c r="J91" s="11">
        <f>('Nominal Base Year 1997'!J91/$Q91)*100</f>
        <v>26.25228934016403</v>
      </c>
      <c r="K91" s="8"/>
      <c r="L91" s="11">
        <f>('Nominal Base Year 1997'!L91/$Q91)*100</f>
        <v>94.032655099832326</v>
      </c>
      <c r="M91" s="11">
        <f>('Nominal Base Year 1997'!M91/$Q91)*100</f>
        <v>94.005310735077515</v>
      </c>
      <c r="N91" s="11">
        <f>('Nominal Base Year 1997'!N91/$Q91)*100</f>
        <v>89.895195377706401</v>
      </c>
      <c r="O91" s="11">
        <f>('Nominal Base Year 1997'!O91/$Q91)*100</f>
        <v>91.824264346081321</v>
      </c>
      <c r="P91">
        <v>2000</v>
      </c>
      <c r="Q91" s="3">
        <f>('Nominal Base Year 2004'!Q91/160.5)*100</f>
        <v>107.28971962616822</v>
      </c>
      <c r="S91" s="7">
        <f t="shared" si="0"/>
        <v>61.893270109013741</v>
      </c>
      <c r="T91">
        <f t="shared" si="1"/>
        <v>84.994645777321054</v>
      </c>
    </row>
    <row r="92" spans="1:20">
      <c r="A92">
        <v>2001</v>
      </c>
      <c r="B92" s="11">
        <f>('Nominal Base Year 1997'!B92/$Q92)*100</f>
        <v>94.251835121400347</v>
      </c>
      <c r="C92" s="11">
        <f>('Nominal Base Year 1997'!C92/$Q92)*100</f>
        <v>63.217275782296646</v>
      </c>
      <c r="D92" s="11">
        <f>('Nominal Base Year 1997'!D92/$Q92)*100</f>
        <v>65.80355026553319</v>
      </c>
      <c r="E92" s="11">
        <f>('Nominal Base Year 1997'!E92/$Q92)*100</f>
        <v>48.213438735177867</v>
      </c>
      <c r="F92" s="11">
        <f>('Nominal Base Year 1997'!F92/$Q92)*100</f>
        <v>78.699507564377711</v>
      </c>
      <c r="G92" s="11">
        <f>('Nominal Base Year 1997'!G92/$Q92)*100</f>
        <v>52.483248534134731</v>
      </c>
      <c r="H92" s="11">
        <f>('Nominal Base Year 1997'!H92/$Q92)*100</f>
        <v>78.845285149632971</v>
      </c>
      <c r="I92" s="11">
        <f>('Nominal Base Year 1997'!I92/$Q92)*100</f>
        <v>20.053621465762582</v>
      </c>
      <c r="J92" s="11">
        <f>('Nominal Base Year 1997'!J92/$Q92)*100</f>
        <v>17.144147009910146</v>
      </c>
      <c r="K92" s="8"/>
      <c r="L92" s="11">
        <f>('Nominal Base Year 1997'!L92/$Q92)*100</f>
        <v>91.616544903382703</v>
      </c>
      <c r="M92" s="11">
        <f>('Nominal Base Year 1997'!M92/$Q92)*100</f>
        <v>93.666507812204088</v>
      </c>
      <c r="N92" s="11">
        <f>('Nominal Base Year 1997'!N92/$Q92)*100</f>
        <v>85.905875463543353</v>
      </c>
      <c r="O92" s="11">
        <f>('Nominal Base Year 1997'!O92/$Q92)*100</f>
        <v>88.835974555958614</v>
      </c>
      <c r="P92">
        <v>2001</v>
      </c>
      <c r="Q92" s="3">
        <f>('Nominal Base Year 2004'!Q92/160.5)*100</f>
        <v>110.34267912772586</v>
      </c>
      <c r="S92" s="7">
        <f t="shared" si="0"/>
        <v>53.057509313353236</v>
      </c>
      <c r="T92">
        <f t="shared" si="1"/>
        <v>80.720850660217991</v>
      </c>
    </row>
    <row r="93" spans="1:20">
      <c r="A93">
        <v>2002</v>
      </c>
      <c r="B93" s="11">
        <f>('Nominal Base Year 1997'!B93/$Q93)*100</f>
        <v>91.70755241381481</v>
      </c>
      <c r="C93" s="11">
        <f>('Nominal Base Year 1997'!C93/$Q93)*100</f>
        <v>56.724849282353027</v>
      </c>
      <c r="D93" s="11">
        <f>('Nominal Base Year 1997'!D93/$Q93)*100</f>
        <v>57.983320465268392</v>
      </c>
      <c r="E93" s="11">
        <f>('Nominal Base Year 1997'!E93/$Q93)*100</f>
        <v>41.485547526403558</v>
      </c>
      <c r="F93" s="11">
        <f>('Nominal Base Year 1997'!F93/$Q93)*100</f>
        <v>73.661095309167507</v>
      </c>
      <c r="G93" s="11">
        <f>('Nominal Base Year 1997'!G93/$Q93)*100</f>
        <v>45.926186839574797</v>
      </c>
      <c r="H93" s="11">
        <f>('Nominal Base Year 1997'!H93/$Q93)*100</f>
        <v>72.532795997776546</v>
      </c>
      <c r="I93" s="11">
        <f>('Nominal Base Year 1997'!I93/$Q93)*100</f>
        <v>15.361614070153765</v>
      </c>
      <c r="J93" s="11">
        <f>('Nominal Base Year 1997'!J93/$Q93)*100</f>
        <v>12.362958872825248</v>
      </c>
      <c r="K93" s="8"/>
      <c r="L93" s="11">
        <f>('Nominal Base Year 1997'!L93/$Q93)*100</f>
        <v>91.043184780319748</v>
      </c>
      <c r="M93" s="11">
        <f>('Nominal Base Year 1997'!M93/$Q93)*100</f>
        <v>94.157223765326378</v>
      </c>
      <c r="N93" s="11">
        <f>('Nominal Base Year 1997'!N93/$Q93)*100</f>
        <v>81.470544233773651</v>
      </c>
      <c r="O93" s="11">
        <f>('Nominal Base Year 1997'!O93/$Q93)*100</f>
        <v>86.445931892688762</v>
      </c>
      <c r="P93">
        <v>2002</v>
      </c>
      <c r="Q93" s="3">
        <f>('Nominal Base Year 2004'!Q93/160.5)*100</f>
        <v>112.08722741433021</v>
      </c>
      <c r="S93" s="7">
        <f t="shared" si="0"/>
        <v>47.004796045440358</v>
      </c>
      <c r="T93">
        <f t="shared" si="1"/>
        <v>75.551527261802605</v>
      </c>
    </row>
    <row r="94" spans="1:20">
      <c r="A94">
        <v>2003</v>
      </c>
      <c r="B94" s="11">
        <f>('Nominal Base Year 1997'!B94/$Q94)*100</f>
        <v>91.836546349466786</v>
      </c>
      <c r="C94" s="11">
        <f>('Nominal Base Year 1997'!C94/$Q94)*100</f>
        <v>49.335078180561119</v>
      </c>
      <c r="D94" s="11">
        <f>('Nominal Base Year 1997'!D94/$Q94)*100</f>
        <v>49.339810443238676</v>
      </c>
      <c r="E94" s="11">
        <f>('Nominal Base Year 1997'!E94/$Q94)*100</f>
        <v>34.629619565217396</v>
      </c>
      <c r="F94" s="11">
        <f>('Nominal Base Year 1997'!F94/$Q94)*100</f>
        <v>68.193072333349647</v>
      </c>
      <c r="G94" s="11">
        <f>('Nominal Base Year 1997'!G94/$Q94)*100</f>
        <v>40.136116870288475</v>
      </c>
      <c r="H94" s="11">
        <f>('Nominal Base Year 1997'!H94/$Q94)*100</f>
        <v>65.508423913043472</v>
      </c>
      <c r="I94" s="11">
        <f>('Nominal Base Year 1997'!I94/$Q94)*100</f>
        <v>12.019923822807259</v>
      </c>
      <c r="J94" s="11">
        <f>('Nominal Base Year 1997'!J94/$Q94)*100</f>
        <v>9.1510769530376379</v>
      </c>
      <c r="K94" s="8"/>
      <c r="L94" s="11">
        <f>('Nominal Base Year 1997'!L94/$Q94)*100</f>
        <v>89.133588069446517</v>
      </c>
      <c r="M94" s="10">
        <f>('Nominal Base Year 1997'!M94/$Q94)*100</f>
        <v>95.241249273555624</v>
      </c>
      <c r="N94" s="11">
        <f>('Nominal Base Year 1997'!N94/$Q94)*100</f>
        <v>77.520932706495998</v>
      </c>
      <c r="O94" s="11">
        <f>('Nominal Base Year 1997'!O94/$Q94)*100</f>
        <v>82.919172470927563</v>
      </c>
      <c r="P94">
        <v>2003</v>
      </c>
      <c r="Q94" s="3">
        <f>('Nominal Base Year 2004'!Q94/160.5)*100</f>
        <v>114.6417445482866</v>
      </c>
      <c r="S94" s="7">
        <f t="shared" si="0"/>
        <v>41.039140260192966</v>
      </c>
      <c r="T94">
        <f t="shared" si="1"/>
        <v>70.714651496800798</v>
      </c>
    </row>
    <row r="95" spans="1:20">
      <c r="A95">
        <v>2004</v>
      </c>
      <c r="B95" s="11">
        <f>('Nominal Base Year 1997'!B95/$Q95)*100</f>
        <v>91.121587742341447</v>
      </c>
      <c r="C95" s="11">
        <f>('Nominal Base Year 1997'!C95/$Q95)*100</f>
        <v>43.209315565705261</v>
      </c>
      <c r="D95" s="11">
        <f>('Nominal Base Year 1997'!D95/$Q95)*100</f>
        <v>41.312280515103645</v>
      </c>
      <c r="E95" s="11">
        <f>('Nominal Base Year 1997'!E95/$Q95)*100</f>
        <v>29.737956590788777</v>
      </c>
      <c r="F95" s="11">
        <f>('Nominal Base Year 1997'!F95/$Q95)*100</f>
        <v>63.079065884366358</v>
      </c>
      <c r="G95" s="11">
        <f>('Nominal Base Year 1997'!G95/$Q95)*100</f>
        <v>35.772420617896465</v>
      </c>
      <c r="H95" s="11">
        <f>('Nominal Base Year 1997'!H95/$Q95)*100</f>
        <v>56.417151932239285</v>
      </c>
      <c r="I95" s="11">
        <f>('Nominal Base Year 1997'!I95/$Q95)*100</f>
        <v>10.384489739092993</v>
      </c>
      <c r="J95" s="11">
        <f>('Nominal Base Year 1997'!J95/$Q95)*100</f>
        <v>7.2130217296880685</v>
      </c>
      <c r="K95" s="11" t="s">
        <v>122</v>
      </c>
      <c r="L95" s="11">
        <f>('Nominal Base Year 1997'!L95/$Q95)*100</f>
        <v>86.763496947479297</v>
      </c>
      <c r="M95" s="10">
        <f>('Nominal Base Year 1997'!M95/$Q95)*100</f>
        <v>95.977414556039804</v>
      </c>
      <c r="N95" s="11">
        <f>('Nominal Base Year 1997'!N95/$Q95)*100</f>
        <v>77.119517599294383</v>
      </c>
      <c r="O95" s="11">
        <f>('Nominal Base Year 1997'!O95/$Q95)*100</f>
        <v>80.288585290989374</v>
      </c>
      <c r="P95">
        <v>2004</v>
      </c>
      <c r="Q95" s="3">
        <f>('Nominal Base Year 2004'!Q95/160.5)*100</f>
        <v>117.69470404984423</v>
      </c>
      <c r="S95" s="7">
        <f t="shared" si="0"/>
        <v>35.890712821860113</v>
      </c>
      <c r="T95">
        <f t="shared" si="1"/>
        <v>65.465349440015657</v>
      </c>
    </row>
    <row r="96" spans="1:20">
      <c r="A96">
        <v>2005</v>
      </c>
      <c r="B96" s="11">
        <f>('Nominal Base Year 1997'!B96/$Q96)*100</f>
        <v>93.531576964321943</v>
      </c>
      <c r="C96" s="11">
        <f>('Nominal Base Year 1997'!C96/$Q96)*100</f>
        <v>38.448294994371118</v>
      </c>
      <c r="D96" s="11">
        <f>('Nominal Base Year 1997'!D96/$Q96)*100</f>
        <v>35.429846116310273</v>
      </c>
      <c r="E96" s="11">
        <f>('Nominal Base Year 1997'!E96/$Q96)*100</f>
        <v>25.394009216589858</v>
      </c>
      <c r="F96" s="11">
        <f>('Nominal Base Year 1997'!F96/$Q96)*100</f>
        <v>56.020071223815918</v>
      </c>
      <c r="G96" s="11">
        <f>('Nominal Base Year 1997'!G96/$Q96)*100</f>
        <v>31.31044155725008</v>
      </c>
      <c r="H96" s="11">
        <f>('Nominal Base Year 1997'!H96/$Q96)*100</f>
        <v>48.158218125960047</v>
      </c>
      <c r="I96" s="11">
        <f>('Nominal Base Year 1997'!I96/$Q96)*100</f>
        <v>7.5131376000561714</v>
      </c>
      <c r="J96" s="11">
        <f>('Nominal Base Year 1997'!J96/$Q96)*100</f>
        <v>5.4122241861761688</v>
      </c>
      <c r="K96" s="11" t="s">
        <v>122</v>
      </c>
      <c r="L96" s="11">
        <f>('Nominal Base Year 1997'!L96/$Q96)*100</f>
        <v>84.088537980423922</v>
      </c>
      <c r="M96" s="10">
        <f>('Nominal Base Year 1997'!M96/$Q96)*100</f>
        <v>96.041041177442438</v>
      </c>
      <c r="N96" s="11">
        <f>('Nominal Base Year 1997'!N96/$Q96)*100</f>
        <v>74.722029250124564</v>
      </c>
      <c r="O96" s="11">
        <f>('Nominal Base Year 1997'!O96/$Q96)*100</f>
        <v>78.411477050127516</v>
      </c>
      <c r="P96">
        <v>2005</v>
      </c>
      <c r="Q96" s="3">
        <f>('Nominal Base Year 2004'!Q96/160.5)*100</f>
        <v>121.68224299065422</v>
      </c>
      <c r="S96" s="7">
        <f t="shared" si="0"/>
        <v>30.960780377566202</v>
      </c>
      <c r="T96">
        <f t="shared" si="1"/>
        <v>60.555903248991704</v>
      </c>
    </row>
    <row r="97" spans="1:20">
      <c r="A97">
        <v>2006</v>
      </c>
      <c r="B97" s="11">
        <f>('Nominal Base Year 1997'!B97/$Q97)*100</f>
        <v>101.66442048517519</v>
      </c>
      <c r="C97" s="11">
        <f>('Nominal Base Year 1997'!C97/$Q97)*100</f>
        <v>33.844605259965732</v>
      </c>
      <c r="D97" s="11">
        <f>('Nominal Base Year 1997'!D97/$Q97)*100</f>
        <v>28.774262946669754</v>
      </c>
      <c r="E97" s="11">
        <f>('Nominal Base Year 1997'!E97/$Q97)*100</f>
        <v>21.415922619047613</v>
      </c>
      <c r="F97" s="11">
        <f>('Nominal Base Year 1997'!F97/$Q97)*100</f>
        <v>51.314177245701423</v>
      </c>
      <c r="G97" s="11">
        <f>('Nominal Base Year 1997'!G97/$Q97)*100</f>
        <v>27.122541635564129</v>
      </c>
      <c r="H97" s="11">
        <f>('Nominal Base Year 1997'!H97/$Q97)*100</f>
        <v>40.761904761904766</v>
      </c>
      <c r="I97" s="11">
        <f>('Nominal Base Year 1997'!I97/$Q97)*100</f>
        <v>5.3404500187899284</v>
      </c>
      <c r="J97" s="11">
        <f>('Nominal Base Year 1997'!J97/$Q97)*100</f>
        <v>3.5603994721029402</v>
      </c>
      <c r="K97" s="11" t="s">
        <v>122</v>
      </c>
      <c r="L97" s="11">
        <f>('Nominal Base Year 1997'!L97/$Q97)*100</f>
        <v>81.949861856005214</v>
      </c>
      <c r="M97" s="10">
        <f>('Nominal Base Year 1997'!M97/$Q97)*100</f>
        <v>96.255748019150062</v>
      </c>
      <c r="N97" s="11">
        <f>('Nominal Base Year 1997'!N97/$Q97)*100</f>
        <v>73.392340361558979</v>
      </c>
      <c r="O97" s="11">
        <f>('Nominal Base Year 1997'!O97/$Q97)*100</f>
        <v>76.635329502302</v>
      </c>
      <c r="P97">
        <v>2006</v>
      </c>
      <c r="Q97" s="3">
        <f>('Nominal Base Year 2004'!Q97/160.5)*100</f>
        <v>125.60747663551402</v>
      </c>
      <c r="S97" s="7">
        <f t="shared" si="0"/>
        <v>26.516782994968285</v>
      </c>
      <c r="T97">
        <f t="shared" si="1"/>
        <v>53.779268374863278</v>
      </c>
    </row>
    <row r="98" spans="1:20">
      <c r="A98">
        <v>2007</v>
      </c>
      <c r="B98" s="11">
        <f>('Nominal Base Year 1997'!B98/$Q98)*100</f>
        <v>102.71940643869219</v>
      </c>
      <c r="C98" s="11">
        <f>('Nominal Base Year 1997'!C98/$Q98)*100</f>
        <v>30.541946191378365</v>
      </c>
      <c r="D98" s="11">
        <f>('Nominal Base Year 1997'!D98/$Q98)*100</f>
        <v>21.25028298675868</v>
      </c>
      <c r="E98" s="11">
        <f>('Nominal Base Year 1997'!E98/$Q98)*100</f>
        <v>18.26991637005527</v>
      </c>
      <c r="F98" s="11">
        <f>('Nominal Base Year 1997'!F98/$Q98)*100</f>
        <v>47.132884541876052</v>
      </c>
      <c r="G98" s="11">
        <f>('Nominal Base Year 1997'!G98/$Q98)*100</f>
        <v>23.453002329003354</v>
      </c>
      <c r="H98" s="11">
        <f>('Nominal Base Year 1997'!H98/$Q98)*100</f>
        <v>32.164713372109844</v>
      </c>
      <c r="I98" s="11">
        <f>('Nominal Base Year 1997'!I98/$Q98)*100</f>
        <v>3.8835074668230281</v>
      </c>
      <c r="J98" s="11">
        <f>('Nominal Base Year 1997'!J98/$Q98)*100</f>
        <v>2.6302095387489954</v>
      </c>
      <c r="K98" s="11" t="s">
        <v>122</v>
      </c>
      <c r="L98" s="11">
        <f>('Nominal Base Year 1997'!L98/$Q98)*100</f>
        <v>80.050262705895918</v>
      </c>
      <c r="M98" s="10">
        <f>('Nominal Base Year 1997'!M98/$Q98)*100</f>
        <v>96.82511377170421</v>
      </c>
      <c r="N98" s="11">
        <f>('Nominal Base Year 1997'!N98/$Q98)*100</f>
        <v>71.325645041710601</v>
      </c>
      <c r="O98" s="11">
        <f>('Nominal Base Year 1997'!O98/$Q98)*100</f>
        <v>74.220776943880622</v>
      </c>
      <c r="P98">
        <v>2007</v>
      </c>
      <c r="Q98" s="3">
        <f>('Nominal Base Year 2004'!Q98/160.5)*100</f>
        <v>129.18504672897197</v>
      </c>
      <c r="S98" s="7">
        <f t="shared" si="0"/>
        <v>22.415807849594202</v>
      </c>
      <c r="T98">
        <f t="shared" si="1"/>
        <v>49.261610155873363</v>
      </c>
    </row>
    <row r="99" spans="1:20">
      <c r="A99">
        <v>2008</v>
      </c>
      <c r="B99" s="11">
        <f>('Nominal Base Year 1997'!B99/$Q99)*100</f>
        <v>105.29060624434594</v>
      </c>
      <c r="C99" s="11">
        <f>('Nominal Base Year 1997'!C99/$Q99)*100</f>
        <v>28.198116839739079</v>
      </c>
      <c r="D99" s="11">
        <f>('Nominal Base Year 1997'!D99/$Q99)*100</f>
        <v>16.89550614925853</v>
      </c>
      <c r="E99" s="11">
        <f>('Nominal Base Year 1997'!E99/$Q99)*100</f>
        <v>15.25362396250865</v>
      </c>
      <c r="F99" s="11">
        <f>('Nominal Base Year 1997'!F99/$Q99)*100</f>
        <v>43.241772012443164</v>
      </c>
      <c r="G99" s="11">
        <f>('Nominal Base Year 1997'!G99/$Q99)*100</f>
        <v>20.452453031255125</v>
      </c>
      <c r="H99" s="11">
        <f>('Nominal Base Year 1997'!H99/$Q99)*100</f>
        <v>27.303256341063527</v>
      </c>
      <c r="I99" s="11">
        <f>('Nominal Base Year 1997'!I99/$Q99)*100</f>
        <v>2.7122955007796739</v>
      </c>
      <c r="J99" s="11">
        <f>('Nominal Base Year 1997'!J99/$Q99)*100</f>
        <v>1.8495009377269382</v>
      </c>
      <c r="K99" s="11" t="s">
        <v>122</v>
      </c>
      <c r="L99" s="11">
        <f>('Nominal Base Year 1997'!L99/$Q99)*100</f>
        <v>79.278383116521937</v>
      </c>
      <c r="M99" s="11">
        <f>('Nominal Base Year 1997'!M99/$Q99)*100</f>
        <v>96.468009243121401</v>
      </c>
      <c r="N99" s="11">
        <f>('Nominal Base Year 1997'!N99/$Q99)*100</f>
        <v>68.666552896153206</v>
      </c>
      <c r="O99" s="11">
        <f>('Nominal Base Year 1997'!O99/$Q99)*100</f>
        <v>71.232301587307575</v>
      </c>
      <c r="P99">
        <v>2008</v>
      </c>
      <c r="Q99" s="3">
        <f>('Nominal Base Year 2004'!Q99/160.5)*100</f>
        <v>134.14517133956386</v>
      </c>
      <c r="S99" s="7">
        <f t="shared" si="0"/>
        <v>19.488315596846835</v>
      </c>
      <c r="T99">
        <f t="shared" si="1"/>
        <v>45.24756916020101</v>
      </c>
    </row>
    <row r="100" spans="1:20">
      <c r="A100">
        <v>2009</v>
      </c>
      <c r="B100" s="11">
        <f>('Nominal Base Year 1997'!B100/$Q100)*100</f>
        <v>108.80922418185155</v>
      </c>
      <c r="C100" s="11">
        <f>('Nominal Base Year 1997'!C100/$Q100)*100</f>
        <v>27.031558194871288</v>
      </c>
      <c r="D100" s="11">
        <f>('Nominal Base Year 1997'!D100/$Q100)*100</f>
        <v>12.85873784251033</v>
      </c>
      <c r="E100" s="11">
        <f>('Nominal Base Year 1997'!E100/$Q100)*100</f>
        <v>13.668201755408157</v>
      </c>
      <c r="F100" s="11">
        <f>('Nominal Base Year 1997'!F100/$Q100)*100</f>
        <v>41.166945367839588</v>
      </c>
      <c r="G100" s="11">
        <f>('Nominal Base Year 1997'!G100/$Q100)*100</f>
        <v>18.258340019120233</v>
      </c>
      <c r="H100" s="11">
        <f>('Nominal Base Year 1997'!H100/$Q100)*100</f>
        <v>25.986790157408741</v>
      </c>
      <c r="I100" s="11">
        <f>('Nominal Base Year 1997'!I100/$Q100)*100</f>
        <v>2.0932407245526767</v>
      </c>
      <c r="J100" s="11">
        <f>('Nominal Base Year 1997'!J100/$Q100)*100</f>
        <v>1.4607987801608098</v>
      </c>
      <c r="K100" s="11" t="s">
        <v>122</v>
      </c>
      <c r="L100" s="11">
        <f>('Nominal Base Year 1997'!L100/$Q100)*100</f>
        <v>82.319030356999747</v>
      </c>
      <c r="M100" s="11">
        <f>('Nominal Base Year 1997'!M100/$Q100)*100</f>
        <v>96.287243165754546</v>
      </c>
      <c r="N100" s="11">
        <f>('Nominal Base Year 1997'!N100/$Q100)*100</f>
        <v>68.861535665327452</v>
      </c>
      <c r="O100" s="11">
        <f>('Nominal Base Year 1997'!O100/$Q100)*100</f>
        <v>72.164538777042864</v>
      </c>
      <c r="P100">
        <v>2009</v>
      </c>
      <c r="Q100" s="3">
        <f>('Nominal Base Year 2004'!Q100/160.5)*100</f>
        <v>133.66791277258568</v>
      </c>
      <c r="S100" s="7">
        <f t="shared" si="0"/>
        <v>17.815576605233979</v>
      </c>
      <c r="T100">
        <f t="shared" si="1"/>
        <v>41.512101131945435</v>
      </c>
    </row>
    <row r="101" spans="1:20">
      <c r="A101">
        <v>2010</v>
      </c>
      <c r="B101" s="11">
        <f>('Nominal Base Year 1997'!B101/$Q101)*100</f>
        <v>107.26601475404271</v>
      </c>
      <c r="C101" s="11">
        <f>('Nominal Base Year 1997'!C101/$Q101)*100</f>
        <v>25.614219981428558</v>
      </c>
      <c r="D101" s="11">
        <f>('Nominal Base Year 1997'!D101/$Q101)*100</f>
        <v>9.5256967579559184</v>
      </c>
      <c r="E101" s="11">
        <f>('Nominal Base Year 1997'!E101/$Q101)*100</f>
        <v>11.801080914994312</v>
      </c>
      <c r="F101" s="11">
        <f>('Nominal Base Year 1997'!F101/$Q101)*100</f>
        <v>39.196910357038547</v>
      </c>
      <c r="G101" s="11">
        <f>('Nominal Base Year 1997'!G101/$Q101)*100</f>
        <v>16.063666842650619</v>
      </c>
      <c r="H101" s="11">
        <f>('Nominal Base Year 1997'!H101/$Q101)*100</f>
        <v>23.645588747844588</v>
      </c>
      <c r="I101" s="11">
        <f>('Nominal Base Year 1997'!I101/$Q101)*100</f>
        <v>1.833145614534746</v>
      </c>
      <c r="J101" s="11">
        <f>('Nominal Base Year 1997'!J101/$Q101)*100</f>
        <v>1.1976869393617524</v>
      </c>
      <c r="K101" s="11" t="s">
        <v>122</v>
      </c>
      <c r="L101" s="11">
        <f>('Nominal Base Year 1997'!L101/$Q101)*100</f>
        <v>81.492984048560132</v>
      </c>
      <c r="M101" s="11">
        <f>('Nominal Base Year 1997'!M101/$Q101)*100</f>
        <v>84.972948024572474</v>
      </c>
      <c r="N101" s="11">
        <f>('Nominal Base Year 1997'!N101/$Q101)*100</f>
        <v>66.806218782955142</v>
      </c>
      <c r="O101" s="11">
        <f>('Nominal Base Year 1997'!O101/$Q101)*100</f>
        <v>71.731837307290846</v>
      </c>
      <c r="P101">
        <v>2010</v>
      </c>
      <c r="Q101" s="3">
        <f>('Nominal Base Year 2004'!Q101/160.5)*100</f>
        <v>135.86043613707167</v>
      </c>
      <c r="S101" s="7">
        <f t="shared" si="0"/>
        <v>16.109749519476129</v>
      </c>
      <c r="T101">
        <f t="shared" si="1"/>
        <v>39.520267553126004</v>
      </c>
    </row>
    <row r="102" spans="1:20">
      <c r="A102">
        <v>2011</v>
      </c>
      <c r="B102" s="11">
        <f>('Nominal Base Year 1997'!B102/$Q102)*100</f>
        <v>105.94499456330593</v>
      </c>
      <c r="C102" s="11">
        <f>('Nominal Base Year 1997'!C102/$Q102)*100</f>
        <v>23.984806173831686</v>
      </c>
      <c r="D102" s="11">
        <f>('Nominal Base Year 1997'!D102/$Q102)*100</f>
        <v>7.6741713148624351</v>
      </c>
      <c r="E102" s="11">
        <f>('Nominal Base Year 1997'!E102/$Q102)*100</f>
        <v>9.9879478436376079</v>
      </c>
      <c r="F102" s="11">
        <f>('Nominal Base Year 1997'!F102/$Q102)*100</f>
        <v>36.230144854519757</v>
      </c>
      <c r="G102" s="11">
        <f>('Nominal Base Year 1997'!G102/$Q102)*100</f>
        <v>14.110744632167609</v>
      </c>
      <c r="H102" s="11">
        <f>('Nominal Base Year 1997'!H102/$Q102)*100</f>
        <v>21.404376297574011</v>
      </c>
      <c r="I102" s="11">
        <f>('Nominal Base Year 1997'!I102/$Q102)*100</f>
        <v>1.4881900112586204</v>
      </c>
      <c r="J102" s="11">
        <f>('Nominal Base Year 1997'!J102/$Q102)*100</f>
        <v>0.97876788018840966</v>
      </c>
      <c r="K102" s="11" t="s">
        <v>122</v>
      </c>
      <c r="L102" s="11">
        <f>('Nominal Base Year 1997'!L102/$Q102)*100</f>
        <v>79.486396061536695</v>
      </c>
      <c r="M102" s="11">
        <f>('Nominal Base Year 1997'!M102/$Q102)*100</f>
        <v>83.040713988265935</v>
      </c>
      <c r="N102" s="11">
        <f>('Nominal Base Year 1997'!N102/$Q102)*100</f>
        <v>65.7047219884182</v>
      </c>
      <c r="O102" s="11">
        <f>('Nominal Base Year 1997'!O102/$Q102)*100</f>
        <v>71.617543811289636</v>
      </c>
      <c r="P102">
        <v>2011</v>
      </c>
      <c r="Q102" s="3">
        <f>('Nominal Base Year 2004'!Q102/160.5)*100</f>
        <v>140.14890965732087</v>
      </c>
      <c r="S102" s="7">
        <f t="shared" si="0"/>
        <v>14.482393626005017</v>
      </c>
      <c r="T102">
        <f t="shared" si="1"/>
        <v>37.629033942757005</v>
      </c>
    </row>
    <row r="103" spans="1:20">
      <c r="A103">
        <v>2012</v>
      </c>
      <c r="B103" s="11">
        <f>('Nominal Base Year 1997'!B103/$Q103)*100</f>
        <v>103.74051586713939</v>
      </c>
      <c r="C103" s="11">
        <f>('Nominal Base Year 1997'!C103/$Q103)*100</f>
        <v>22.237091570672131</v>
      </c>
      <c r="D103" s="11">
        <f>('Nominal Base Year 1997'!D103/$Q103)*100</f>
        <v>6.1510489046064514</v>
      </c>
      <c r="E103" s="11">
        <f>('Nominal Base Year 1997'!E103/$Q103)*100</f>
        <v>8.6257023267158548</v>
      </c>
      <c r="F103" s="11">
        <f>('Nominal Base Year 1997'!F103/$Q103)*100</f>
        <v>33.042973701128979</v>
      </c>
      <c r="G103" s="11">
        <f>('Nominal Base Year 1997'!G103/$Q103)*100</f>
        <v>12.52443616374058</v>
      </c>
      <c r="H103" s="11">
        <f>('Nominal Base Year 1997'!H103/$Q103)*100</f>
        <v>19.743553838514941</v>
      </c>
      <c r="I103" s="11">
        <f>('Nominal Base Year 1997'!I103/$Q103)*100</f>
        <v>1.3147230160294119</v>
      </c>
      <c r="J103" s="11">
        <f>('Nominal Base Year 1997'!J103/$Q103)*100</f>
        <v>0.82682684336679602</v>
      </c>
      <c r="K103" s="11" t="s">
        <v>122</v>
      </c>
      <c r="L103" s="11">
        <f>('Nominal Base Year 1997'!L103/$Q103)*100</f>
        <v>79.735794786707785</v>
      </c>
      <c r="M103" s="11">
        <f>('Nominal Base Year 1997'!M103/$Q103)*100</f>
        <v>79.557617525133594</v>
      </c>
      <c r="N103" s="11">
        <f>('Nominal Base Year 1997'!N103/$Q103)*100</f>
        <v>65.277976464944658</v>
      </c>
      <c r="O103" s="11">
        <f>('Nominal Base Year 1997'!O103/$Q103)*100</f>
        <v>71.1284997950019</v>
      </c>
      <c r="P103">
        <v>2012</v>
      </c>
      <c r="Q103" s="3">
        <f>('Nominal Base Year 2004'!Q103/160.5)*100</f>
        <v>143.04922118380063</v>
      </c>
      <c r="S103" s="7">
        <f t="shared" si="0"/>
        <v>13.058294545596894</v>
      </c>
      <c r="T103">
        <f t="shared" si="1"/>
        <v>34.780939060338966</v>
      </c>
    </row>
    <row r="104" spans="1:20">
      <c r="A104">
        <v>2013</v>
      </c>
      <c r="B104" s="11">
        <f>('Nominal Base Year 1997'!B104/$Q104)*100</f>
        <v>104.38520478433102</v>
      </c>
      <c r="C104" s="11">
        <f>('Nominal Base Year 1997'!C104/$Q104)*100</f>
        <v>20.830190424967412</v>
      </c>
      <c r="D104" s="11">
        <f>('Nominal Base Year 1997'!D104/$Q104)*100</f>
        <v>5.1153387570520756</v>
      </c>
      <c r="E104" s="11">
        <f>('Nominal Base Year 1997'!E104/$Q104)*100</f>
        <v>7.7901651377722096</v>
      </c>
      <c r="F104" s="11">
        <f>('Nominal Base Year 1997'!F104/$Q104)*100</f>
        <v>30.943126350632706</v>
      </c>
      <c r="G104" s="11">
        <f>('Nominal Base Year 1997'!G104/$Q104)*100</f>
        <v>11.349045330622028</v>
      </c>
      <c r="H104" s="11">
        <f>('Nominal Base Year 1997'!H104/$Q104)*100</f>
        <v>18.093686817738899</v>
      </c>
      <c r="I104" s="11">
        <f>('Nominal Base Year 1997'!I104/$Q104)*100</f>
        <v>1.1686405861254889</v>
      </c>
      <c r="J104" s="16">
        <f>('Nominal Base Year 1997'!J104/$Q104)*100</f>
        <v>0.68470102358036788</v>
      </c>
      <c r="K104" s="11" t="s">
        <v>122</v>
      </c>
      <c r="L104" s="11">
        <f>('Nominal Base Year 1997'!L104/$Q104)*100</f>
        <v>80.418831341547019</v>
      </c>
      <c r="M104" s="11">
        <f>('Nominal Base Year 1997'!M104/$Q104)*100</f>
        <v>73.894811370952183</v>
      </c>
      <c r="N104" s="11">
        <f>('Nominal Base Year 1997'!N104/$Q104)*100</f>
        <v>66.106703541926521</v>
      </c>
      <c r="O104" s="11">
        <f>('Nominal Base Year 1997'!O104/$Q104)*100</f>
        <v>70.463909839412992</v>
      </c>
      <c r="P104">
        <v>2013</v>
      </c>
      <c r="Q104" s="3">
        <f>('Nominal Base Year 2004'!Q104/160.5)*100</f>
        <v>145.14454828660433</v>
      </c>
      <c r="S104" s="7">
        <f t="shared" si="0"/>
        <v>11.9968618035614</v>
      </c>
      <c r="T104">
        <f t="shared" si="1"/>
        <v>31.721254753083819</v>
      </c>
    </row>
    <row r="105" spans="1:20">
      <c r="T105" s="15" t="s">
        <v>24</v>
      </c>
    </row>
    <row r="106" spans="1:20">
      <c r="L106" t="s">
        <v>24</v>
      </c>
      <c r="M106" t="s">
        <v>24</v>
      </c>
      <c r="N106" t="s">
        <v>24</v>
      </c>
      <c r="T106" s="15" t="s">
        <v>24</v>
      </c>
    </row>
    <row r="107" spans="1:20">
      <c r="T107" s="15" t="s">
        <v>24</v>
      </c>
    </row>
    <row r="108" spans="1:20">
      <c r="T108" s="15" t="s">
        <v>24</v>
      </c>
    </row>
    <row r="109" spans="1:20">
      <c r="T109" s="15" t="s">
        <v>24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zoomScale="89" zoomScaleNormal="89" zoomScalePageLayoutView="89" workbookViewId="0">
      <pane xSplit="1" ySplit="3" topLeftCell="D80" activePane="bottomRight" state="frozen"/>
      <selection pane="topRight" activeCell="B1" sqref="B1"/>
      <selection pane="bottomLeft" activeCell="A17" sqref="A17"/>
      <selection pane="bottomRight" activeCell="R94" sqref="R94:T104"/>
    </sheetView>
  </sheetViews>
  <sheetFormatPr baseColWidth="10" defaultRowHeight="15" x14ac:dyDescent="0"/>
  <cols>
    <col min="2" max="17" width="11.6640625" customWidth="1"/>
    <col min="18" max="18" width="10.6640625" customWidth="1"/>
    <col min="19" max="19" width="11.1640625" customWidth="1"/>
    <col min="20" max="20" width="13.1640625" customWidth="1"/>
    <col min="21" max="21" width="30.33203125" customWidth="1"/>
  </cols>
  <sheetData>
    <row r="1" spans="1:17" s="2" customFormat="1" ht="45">
      <c r="B1" s="2" t="s">
        <v>2</v>
      </c>
      <c r="C1" s="2" t="s">
        <v>100</v>
      </c>
      <c r="D1" s="2" t="s">
        <v>100</v>
      </c>
      <c r="E1" s="2" t="s">
        <v>100</v>
      </c>
      <c r="F1" s="2" t="s">
        <v>100</v>
      </c>
      <c r="G1" s="2" t="s">
        <v>100</v>
      </c>
      <c r="H1" s="2" t="s">
        <v>100</v>
      </c>
      <c r="I1" s="2" t="s">
        <v>100</v>
      </c>
      <c r="J1" s="2" t="s">
        <v>100</v>
      </c>
      <c r="K1" s="2" t="s">
        <v>101</v>
      </c>
      <c r="L1" s="2" t="s">
        <v>101</v>
      </c>
      <c r="M1" s="2" t="s">
        <v>101</v>
      </c>
      <c r="N1" s="2" t="s">
        <v>101</v>
      </c>
      <c r="O1" s="2" t="s">
        <v>95</v>
      </c>
    </row>
    <row r="2" spans="1:17" s="2" customFormat="1" ht="120"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118</v>
      </c>
      <c r="H2" s="2" t="s">
        <v>10</v>
      </c>
      <c r="I2" s="2" t="s">
        <v>11</v>
      </c>
      <c r="J2" s="2" t="s">
        <v>12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Q2" s="2" t="s">
        <v>18</v>
      </c>
    </row>
    <row r="3" spans="1:17" s="1" customFormat="1" ht="30">
      <c r="B3" s="1" t="s">
        <v>51</v>
      </c>
      <c r="C3" s="1" t="s">
        <v>119</v>
      </c>
      <c r="D3" s="1" t="s">
        <v>53</v>
      </c>
      <c r="E3" s="1" t="s">
        <v>54</v>
      </c>
      <c r="F3" s="1" t="s">
        <v>55</v>
      </c>
      <c r="G3" s="2" t="s">
        <v>120</v>
      </c>
      <c r="H3" s="1" t="s">
        <v>54</v>
      </c>
      <c r="I3" s="1" t="s">
        <v>56</v>
      </c>
      <c r="J3" s="1" t="s">
        <v>56</v>
      </c>
      <c r="K3" s="1" t="s">
        <v>57</v>
      </c>
      <c r="L3" s="1" t="s">
        <v>58</v>
      </c>
      <c r="M3" s="1" t="s">
        <v>59</v>
      </c>
      <c r="N3" s="1" t="s">
        <v>60</v>
      </c>
      <c r="O3" s="1" t="s">
        <v>61</v>
      </c>
      <c r="P3" s="1" t="s">
        <v>24</v>
      </c>
      <c r="Q3" s="1" t="s">
        <v>51</v>
      </c>
    </row>
    <row r="4" spans="1:17">
      <c r="A4">
        <v>1913</v>
      </c>
      <c r="B4" s="11">
        <f>('Nominal Base Year 2004'!B4/$Q4)*100</f>
        <v>610.96183509976618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>
        <v>1913</v>
      </c>
      <c r="Q4" s="3">
        <f>('Nominal Base Year 2004'!Q4/188.9)*100</f>
        <v>5.2408681842244569</v>
      </c>
    </row>
    <row r="5" spans="1:17">
      <c r="A5">
        <v>1914</v>
      </c>
      <c r="B5" s="11">
        <f>('Nominal Base Year 2004'!B5/$Q5)*100</f>
        <v>592.88810696692474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>
        <v>1914</v>
      </c>
      <c r="Q5" s="3">
        <f>('Nominal Base Year 2004'!Q5/188.9)*100</f>
        <v>5.2938062466913713</v>
      </c>
    </row>
    <row r="6" spans="1:17">
      <c r="A6">
        <v>1915</v>
      </c>
      <c r="B6" s="11">
        <f>('Nominal Base Year 2004'!B6/$Q6)*100</f>
        <v>568.5913559688131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>
        <v>1915</v>
      </c>
      <c r="Q6" s="3">
        <f>('Nominal Base Year 2004'!Q6/188.9)*100</f>
        <v>5.346744309158284</v>
      </c>
    </row>
    <row r="7" spans="1:17">
      <c r="A7">
        <v>1916</v>
      </c>
      <c r="B7" s="11">
        <f>('Nominal Base Year 2004'!B7/$Q7)*100</f>
        <v>513.44446668259206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>
        <v>1916</v>
      </c>
      <c r="Q7" s="3">
        <f>('Nominal Base Year 2004'!Q7/188.9)*100</f>
        <v>5.7702488088935944</v>
      </c>
    </row>
    <row r="8" spans="1:17">
      <c r="A8">
        <v>1917</v>
      </c>
      <c r="B8" s="11">
        <f>('Nominal Base Year 2004'!B8/$Q8)*100</f>
        <v>425.80599049964809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>
        <v>1917</v>
      </c>
      <c r="Q8" s="3">
        <f>('Nominal Base Year 2004'!Q8/188.9)*100</f>
        <v>6.7760719957649558</v>
      </c>
    </row>
    <row r="9" spans="1:17">
      <c r="A9">
        <v>1918</v>
      </c>
      <c r="B9" s="11">
        <f>('Nominal Base Year 2004'!B9/$Q9)*100</f>
        <v>361.82848567606999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>
        <v>1918</v>
      </c>
      <c r="Q9" s="3">
        <f>('Nominal Base Year 2004'!Q9/188.9)*100</f>
        <v>7.9936474325039697</v>
      </c>
    </row>
    <row r="10" spans="1:17">
      <c r="A10">
        <v>1919</v>
      </c>
      <c r="B10" s="11">
        <f>('Nominal Base Year 2004'!B10/$Q10)*100</f>
        <v>327.34173198878915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>
        <v>1919</v>
      </c>
      <c r="Q10" s="3">
        <f>('Nominal Base Year 2004'!Q10/188.9)*100</f>
        <v>9.1582848067760718</v>
      </c>
    </row>
    <row r="11" spans="1:17">
      <c r="A11">
        <v>1920</v>
      </c>
      <c r="B11" s="11">
        <f>('Nominal Base Year 2004'!B11/$Q11)*100</f>
        <v>282.48592540464466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>
        <v>1920</v>
      </c>
      <c r="Q11" s="3">
        <f>('Nominal Base Year 2004'!Q11/188.9)*100</f>
        <v>10.587612493382743</v>
      </c>
    </row>
    <row r="12" spans="1:17">
      <c r="A12">
        <v>1921</v>
      </c>
      <c r="B12" s="11">
        <f>('Nominal Base Year 2004'!B12/$Q12)*100</f>
        <v>321.56794137419945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>
        <v>1921</v>
      </c>
      <c r="Q12" s="3">
        <f>('Nominal Base Year 2004'!Q12/188.9)*100</f>
        <v>9.4759131815775532</v>
      </c>
    </row>
    <row r="13" spans="1:17">
      <c r="A13">
        <v>1922</v>
      </c>
      <c r="B13" s="11">
        <f>('Nominal Base Year 2004'!B13/$Q13)*100</f>
        <v>338.66659964478407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>
        <v>1922</v>
      </c>
      <c r="Q13" s="3">
        <f>('Nominal Base Year 2004'!Q13/188.9)*100</f>
        <v>8.8935944944415031</v>
      </c>
    </row>
    <row r="14" spans="1:17">
      <c r="A14">
        <v>1923</v>
      </c>
      <c r="B14" s="11">
        <f>('Nominal Base Year 2004'!B14/$Q14)*100</f>
        <v>325.72852492479143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>
        <v>1923</v>
      </c>
      <c r="Q14" s="3">
        <f>('Nominal Base Year 2004'!Q14/188.9)*100</f>
        <v>9.0524086818422447</v>
      </c>
    </row>
    <row r="15" spans="1:17">
      <c r="A15">
        <v>1924</v>
      </c>
      <c r="B15" s="11">
        <f>('Nominal Base Year 2004'!B15/$Q15)*100</f>
        <v>323.39633978213186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>
        <v>1924</v>
      </c>
      <c r="Q15" s="3">
        <f>('Nominal Base Year 2004'!Q15/188.9)*100</f>
        <v>9.0524086818422447</v>
      </c>
    </row>
    <row r="16" spans="1:17">
      <c r="A16">
        <v>1925</v>
      </c>
      <c r="B16" s="11">
        <f>('Nominal Base Year 2004'!B16/$Q16)*100</f>
        <v>312.96591937267522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>
        <v>1925</v>
      </c>
      <c r="Q16" s="3">
        <f>('Nominal Base Year 2004'!Q16/188.9)*100</f>
        <v>9.264160931709899</v>
      </c>
    </row>
    <row r="17" spans="1:17">
      <c r="A17">
        <v>1926</v>
      </c>
      <c r="B17" s="11">
        <f>('Nominal Base Year 2004'!B17/$Q17)*100</f>
        <v>304.92332526230837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>
        <v>1926</v>
      </c>
      <c r="Q17" s="3">
        <f>('Nominal Base Year 2004'!Q17/188.9)*100</f>
        <v>9.3700370566437261</v>
      </c>
    </row>
    <row r="18" spans="1:17">
      <c r="A18">
        <v>1927</v>
      </c>
      <c r="B18" s="11">
        <f>('Nominal Base Year 2004'!B18/$Q18)*100</f>
        <v>305.59667386574137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>
        <v>1927</v>
      </c>
      <c r="Q18" s="3">
        <f>('Nominal Base Year 2004'!Q18/188.9)*100</f>
        <v>9.2112228692429845</v>
      </c>
    </row>
    <row r="19" spans="1:17">
      <c r="A19">
        <v>1928</v>
      </c>
      <c r="B19" s="11">
        <f>('Nominal Base Year 2004'!B19/$Q19)*100</f>
        <v>305.5162536884082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>
        <v>1928</v>
      </c>
      <c r="Q19" s="3">
        <f>('Nominal Base Year 2004'!Q19/188.9)*100</f>
        <v>9.0524086818422447</v>
      </c>
    </row>
    <row r="20" spans="1:17">
      <c r="A20">
        <v>1929</v>
      </c>
      <c r="B20" s="11">
        <f>('Nominal Base Year 2004'!B20/$Q20)*100</f>
        <v>294.63272302266341</v>
      </c>
      <c r="C20" s="11">
        <f>('Nominal Base Year 2004'!C20/$Q20)*100</f>
        <v>122.95831659919409</v>
      </c>
      <c r="D20" s="8"/>
      <c r="E20" s="8"/>
      <c r="F20" s="8"/>
      <c r="G20" s="11">
        <f>('Nominal Base Year 2004'!G20/$Q20)*100</f>
        <v>12186.943915874033</v>
      </c>
      <c r="H20" s="8"/>
      <c r="I20" s="8"/>
      <c r="J20" s="8"/>
      <c r="K20" s="8"/>
      <c r="L20" s="8"/>
      <c r="M20" s="8"/>
      <c r="N20" s="8"/>
      <c r="O20" s="8"/>
      <c r="P20">
        <v>1929</v>
      </c>
      <c r="Q20" s="3">
        <f>('Nominal Base Year 2004'!Q20/188.9)*100</f>
        <v>9.0524086818422447</v>
      </c>
    </row>
    <row r="21" spans="1:17">
      <c r="A21">
        <v>1930</v>
      </c>
      <c r="B21" s="11">
        <f>('Nominal Base Year 2004'!B21/$Q21)*100</f>
        <v>296.11768721529501</v>
      </c>
      <c r="C21" s="11">
        <f>('Nominal Base Year 2004'!C21/$Q21)*100</f>
        <v>118.85521299634259</v>
      </c>
      <c r="D21" s="8"/>
      <c r="E21" s="8"/>
      <c r="F21" s="8"/>
      <c r="G21" s="11">
        <f>('Nominal Base Year 2004'!G21/$Q21)*100</f>
        <v>9703.2314558297549</v>
      </c>
      <c r="H21" s="8"/>
      <c r="I21" s="8"/>
      <c r="J21" s="8"/>
      <c r="K21" s="8"/>
      <c r="L21" s="8"/>
      <c r="M21" s="8"/>
      <c r="N21" s="8"/>
      <c r="O21" s="8"/>
      <c r="P21">
        <v>1930</v>
      </c>
      <c r="Q21" s="3">
        <f>('Nominal Base Year 2004'!Q21/188.9)*100</f>
        <v>8.8406564319745886</v>
      </c>
    </row>
    <row r="22" spans="1:17">
      <c r="A22">
        <v>1931</v>
      </c>
      <c r="B22" s="11">
        <f>('Nominal Base Year 2004'!B22/$Q22)*100</f>
        <v>320.09241083003081</v>
      </c>
      <c r="C22" s="11">
        <f>('Nominal Base Year 2004'!C22/$Q22)*100</f>
        <v>113.82532980277276</v>
      </c>
      <c r="D22" s="8"/>
      <c r="E22" s="8"/>
      <c r="F22" s="8"/>
      <c r="G22" s="11">
        <f>('Nominal Base Year 2004'!G22/$Q22)*100</f>
        <v>7684.1305809942269</v>
      </c>
      <c r="H22" s="8"/>
      <c r="I22" s="8"/>
      <c r="J22" s="8"/>
      <c r="K22" s="8"/>
      <c r="L22" s="8"/>
      <c r="M22" s="8"/>
      <c r="N22" s="8"/>
      <c r="O22" s="8"/>
      <c r="P22">
        <v>1931</v>
      </c>
      <c r="Q22" s="3">
        <f>('Nominal Base Year 2004'!Q22/188.9)*100</f>
        <v>8.0465854949708824</v>
      </c>
    </row>
    <row r="23" spans="1:17">
      <c r="A23">
        <v>1932</v>
      </c>
      <c r="B23" s="11">
        <f>('Nominal Base Year 2004'!B23/$Q23)*100</f>
        <v>352.22804953846622</v>
      </c>
      <c r="C23" s="11">
        <f>('Nominal Base Year 2004'!C23/$Q23)*100</f>
        <v>107.80177492176463</v>
      </c>
      <c r="D23" s="8"/>
      <c r="E23" s="8"/>
      <c r="F23" s="8"/>
      <c r="G23" s="11">
        <f>('Nominal Base Year 2004'!G23/$Q23)*100</f>
        <v>6400.6261105025505</v>
      </c>
      <c r="H23" s="8"/>
      <c r="I23" s="8"/>
      <c r="J23" s="8"/>
      <c r="K23" s="8"/>
      <c r="L23" s="8"/>
      <c r="M23" s="8"/>
      <c r="N23" s="8"/>
      <c r="O23" s="8"/>
      <c r="P23">
        <v>1932</v>
      </c>
      <c r="Q23" s="3">
        <f>('Nominal Base Year 2004'!Q23/188.9)*100</f>
        <v>7.2525145579671779</v>
      </c>
    </row>
    <row r="24" spans="1:17">
      <c r="A24">
        <v>1933</v>
      </c>
      <c r="B24" s="11">
        <f>('Nominal Base Year 2004'!B24/$Q24)*100</f>
        <v>367.10388134033451</v>
      </c>
      <c r="C24" s="11">
        <f>('Nominal Base Year 2004'!C24/$Q24)*100</f>
        <v>116.78631118359424</v>
      </c>
      <c r="D24" s="8"/>
      <c r="E24" s="8"/>
      <c r="F24" s="8"/>
      <c r="G24" s="11">
        <f>('Nominal Base Year 2004'!G24/$Q24)*100</f>
        <v>6163.5929615190653</v>
      </c>
      <c r="H24" s="8"/>
      <c r="I24" s="8"/>
      <c r="J24" s="8"/>
      <c r="K24" s="8"/>
      <c r="L24" s="8"/>
      <c r="M24" s="8"/>
      <c r="N24" s="8"/>
      <c r="O24" s="8"/>
      <c r="P24">
        <v>1933</v>
      </c>
      <c r="Q24" s="3">
        <f>('Nominal Base Year 2004'!Q24/188.9)*100</f>
        <v>6.881948120698782</v>
      </c>
    </row>
    <row r="25" spans="1:17">
      <c r="A25">
        <v>1934</v>
      </c>
      <c r="B25" s="11">
        <f>('Nominal Base Year 2004'!B25/$Q25)*100</f>
        <v>329.36023611709226</v>
      </c>
      <c r="C25" s="11">
        <f>('Nominal Base Year 2004'!C25/$Q25)*100</f>
        <v>128.69463059420474</v>
      </c>
      <c r="D25" s="8"/>
      <c r="E25" s="8"/>
      <c r="F25" s="8"/>
      <c r="G25" s="11">
        <f>('Nominal Base Year 2004'!G25/$Q25)*100</f>
        <v>6393.0748391817897</v>
      </c>
      <c r="H25" s="8"/>
      <c r="I25" s="8"/>
      <c r="J25" s="8"/>
      <c r="K25" s="8"/>
      <c r="L25" s="8"/>
      <c r="M25" s="8"/>
      <c r="N25" s="8"/>
      <c r="O25" s="8"/>
      <c r="P25">
        <v>1934</v>
      </c>
      <c r="Q25" s="3">
        <f>('Nominal Base Year 2004'!Q25/188.9)*100</f>
        <v>7.0937003705664372</v>
      </c>
    </row>
    <row r="26" spans="1:17">
      <c r="A26">
        <v>1935</v>
      </c>
      <c r="B26" s="11">
        <f>('Nominal Base Year 2004'!B26/$Q26)*100</f>
        <v>305.6524396821402</v>
      </c>
      <c r="C26" s="11">
        <f>('Nominal Base Year 2004'!C26/$Q26)*100</f>
        <v>126.68961771067436</v>
      </c>
      <c r="D26" s="8"/>
      <c r="E26" s="8"/>
      <c r="F26" s="8"/>
      <c r="G26" s="11">
        <f>('Nominal Base Year 2004'!G26/$Q26)*100</f>
        <v>6156.5364349769379</v>
      </c>
      <c r="H26" s="8"/>
      <c r="I26" s="8"/>
      <c r="J26" s="8"/>
      <c r="K26" s="8"/>
      <c r="L26" s="8"/>
      <c r="M26" s="8"/>
      <c r="N26" s="8"/>
      <c r="O26" s="11">
        <f>('Nominal Base Year 2004'!O26/$Q26)*100</f>
        <v>209.03877498732575</v>
      </c>
      <c r="P26">
        <v>1935</v>
      </c>
      <c r="Q26" s="3">
        <f>('Nominal Base Year 2004'!Q26/188.9)*100</f>
        <v>7.2525145579671779</v>
      </c>
    </row>
    <row r="27" spans="1:17">
      <c r="A27">
        <v>1936</v>
      </c>
      <c r="B27" s="11">
        <f>('Nominal Base Year 2004'!B27/$Q27)*100</f>
        <v>291.69092593623907</v>
      </c>
      <c r="C27" s="11">
        <f>('Nominal Base Year 2004'!C27/$Q27)*100</f>
        <v>129.58835381497994</v>
      </c>
      <c r="D27" s="8"/>
      <c r="E27" s="8"/>
      <c r="F27" s="8"/>
      <c r="G27" s="11">
        <f>('Nominal Base Year 2004'!G27/$Q27)*100</f>
        <v>5999.1255650927314</v>
      </c>
      <c r="H27" s="8"/>
      <c r="I27" s="8"/>
      <c r="J27" s="8"/>
      <c r="K27" s="8"/>
      <c r="L27" s="8"/>
      <c r="M27" s="8"/>
      <c r="N27" s="8"/>
      <c r="O27" s="11">
        <f>('Nominal Base Year 2004'!O27/$Q27)*100</f>
        <v>207.04595397617675</v>
      </c>
      <c r="P27">
        <v>1936</v>
      </c>
      <c r="Q27" s="3">
        <f>('Nominal Base Year 2004'!Q27/188.9)*100</f>
        <v>7.358390682901006</v>
      </c>
    </row>
    <row r="28" spans="1:17">
      <c r="A28">
        <v>1937</v>
      </c>
      <c r="B28" s="11">
        <f>('Nominal Base Year 2004'!B28/$Q28)*100</f>
        <v>276.02382907185864</v>
      </c>
      <c r="C28" s="11">
        <f>('Nominal Base Year 2004'!C28/$Q28)*100</f>
        <v>138.6405840229128</v>
      </c>
      <c r="D28" s="8"/>
      <c r="E28" s="8"/>
      <c r="F28" s="8"/>
      <c r="G28" s="11">
        <f>('Nominal Base Year 2004'!G28/$Q28)*100</f>
        <v>5925.6219812714025</v>
      </c>
      <c r="H28" s="8"/>
      <c r="I28" s="8"/>
      <c r="J28" s="8"/>
      <c r="K28" s="8"/>
      <c r="L28" s="8"/>
      <c r="M28" s="8"/>
      <c r="N28" s="8"/>
      <c r="O28" s="11">
        <f>('Nominal Base Year 2004'!O28/$Q28)*100</f>
        <v>203.77562028047461</v>
      </c>
      <c r="P28">
        <v>1937</v>
      </c>
      <c r="Q28" s="3">
        <f>('Nominal Base Year 2004'!Q28/188.9)*100</f>
        <v>7.6230809952355747</v>
      </c>
    </row>
    <row r="29" spans="1:17">
      <c r="A29">
        <v>1938</v>
      </c>
      <c r="B29" s="11">
        <f>('Nominal Base Year 2004'!B29/$Q29)*100</f>
        <v>277.18268525311817</v>
      </c>
      <c r="C29" s="11">
        <f>('Nominal Base Year 2004'!C29/$Q29)*100</f>
        <v>139.49627380665518</v>
      </c>
      <c r="D29" s="8"/>
      <c r="E29" s="8"/>
      <c r="F29" s="8"/>
      <c r="G29" s="11">
        <f>('Nominal Base Year 2004'!G29/$Q29)*100</f>
        <v>5901.225490770431</v>
      </c>
      <c r="H29" s="8"/>
      <c r="I29" s="8"/>
      <c r="J29" s="8"/>
      <c r="K29" s="8"/>
      <c r="L29" s="8"/>
      <c r="M29" s="8"/>
      <c r="N29" s="8"/>
      <c r="O29" s="11">
        <f>('Nominal Base Year 2004'!O29/$Q29)*100</f>
        <v>218.11662138040987</v>
      </c>
      <c r="P29">
        <v>1938</v>
      </c>
      <c r="Q29" s="3">
        <f>('Nominal Base Year 2004'!Q29/188.9)*100</f>
        <v>7.4642668078348322</v>
      </c>
    </row>
    <row r="30" spans="1:17">
      <c r="A30">
        <v>1939</v>
      </c>
      <c r="B30" s="11">
        <f>('Nominal Base Year 2004'!B30/$Q30)*100</f>
        <v>276.38910687073138</v>
      </c>
      <c r="C30" s="11">
        <f>('Nominal Base Year 2004'!C30/$Q30)*100</f>
        <v>144.86357740005542</v>
      </c>
      <c r="D30" s="8"/>
      <c r="E30" s="8"/>
      <c r="F30" s="8"/>
      <c r="G30" s="11">
        <f>('Nominal Base Year 2004'!G30/$Q30)*100</f>
        <v>5770.1439703834549</v>
      </c>
      <c r="H30" s="8"/>
      <c r="I30" s="8"/>
      <c r="J30" s="8"/>
      <c r="K30" s="8"/>
      <c r="L30" s="8"/>
      <c r="M30" s="8"/>
      <c r="N30" s="8"/>
      <c r="O30" s="11">
        <f>('Nominal Base Year 2004'!O30/$Q30)*100</f>
        <v>216.18033429865514</v>
      </c>
      <c r="P30">
        <v>1939</v>
      </c>
      <c r="Q30" s="3">
        <f>('Nominal Base Year 2004'!Q30/188.9)*100</f>
        <v>7.358390682901006</v>
      </c>
    </row>
    <row r="31" spans="1:17">
      <c r="A31">
        <v>1940</v>
      </c>
      <c r="B31" s="11">
        <f>('Nominal Base Year 2004'!B31/$Q31)*100</f>
        <v>271.56630139740628</v>
      </c>
      <c r="C31" s="11">
        <f>('Nominal Base Year 2004'!C31/$Q31)*100</f>
        <v>147.66350629604293</v>
      </c>
      <c r="D31" s="8"/>
      <c r="E31" s="8"/>
      <c r="F31" s="8"/>
      <c r="G31" s="11">
        <f>('Nominal Base Year 2004'!G31/$Q31)*100</f>
        <v>5802.7709413147159</v>
      </c>
      <c r="H31" s="8"/>
      <c r="I31" s="8"/>
      <c r="J31" s="8"/>
      <c r="K31" s="8"/>
      <c r="L31" s="8"/>
      <c r="M31" s="8"/>
      <c r="N31" s="8"/>
      <c r="O31" s="11">
        <f>('Nominal Base Year 2004'!O31/$Q31)*100</f>
        <v>214.63618905366476</v>
      </c>
      <c r="P31">
        <v>1940</v>
      </c>
      <c r="Q31" s="3">
        <f>('Nominal Base Year 2004'!Q31/188.9)*100</f>
        <v>7.4113287453679195</v>
      </c>
    </row>
    <row r="32" spans="1:17">
      <c r="A32">
        <v>1941</v>
      </c>
      <c r="B32" s="11">
        <f>('Nominal Base Year 2004'!B32/$Q32)*100</f>
        <v>256.82593938349447</v>
      </c>
      <c r="C32" s="11">
        <f>('Nominal Base Year 2004'!C32/$Q32)*100</f>
        <v>157.50445319019713</v>
      </c>
      <c r="D32" s="8"/>
      <c r="E32" s="8"/>
      <c r="F32" s="8"/>
      <c r="G32" s="11">
        <f>('Nominal Base Year 2004'!G32/$Q32)*100</f>
        <v>5679.1529649869117</v>
      </c>
      <c r="H32" s="8"/>
      <c r="I32" s="8"/>
      <c r="J32" s="8"/>
      <c r="K32" s="8"/>
      <c r="L32" s="8"/>
      <c r="M32" s="8"/>
      <c r="N32" s="8"/>
      <c r="O32" s="11">
        <f>('Nominal Base Year 2004'!O32/$Q32)*100</f>
        <v>220.73026372610283</v>
      </c>
      <c r="P32">
        <v>1941</v>
      </c>
      <c r="Q32" s="3">
        <f>('Nominal Base Year 2004'!Q32/188.9)*100</f>
        <v>7.7818951826363154</v>
      </c>
    </row>
    <row r="33" spans="1:17">
      <c r="A33">
        <v>1942</v>
      </c>
      <c r="B33" s="11">
        <f>('Nominal Base Year 2004'!B33/$Q33)*100</f>
        <v>230.80048181743612</v>
      </c>
      <c r="C33" s="11">
        <f>('Nominal Base Year 2004'!C33/$Q33)*100</f>
        <v>165.96352180872489</v>
      </c>
      <c r="D33" s="8"/>
      <c r="E33" s="8"/>
      <c r="F33" s="8"/>
      <c r="G33" s="11">
        <f>('Nominal Base Year 2004'!G33/$Q33)*100</f>
        <v>6071.9978770447751</v>
      </c>
      <c r="H33" s="8"/>
      <c r="I33" s="8"/>
      <c r="J33" s="8"/>
      <c r="K33" s="8"/>
      <c r="L33" s="8"/>
      <c r="M33" s="8"/>
      <c r="N33" s="8"/>
      <c r="O33" s="8"/>
      <c r="P33">
        <v>1942</v>
      </c>
      <c r="Q33" s="3">
        <f>('Nominal Base Year 2004'!Q33/188.9)*100</f>
        <v>8.6289041821069343</v>
      </c>
    </row>
    <row r="34" spans="1:17">
      <c r="A34">
        <v>1943</v>
      </c>
      <c r="B34" s="11">
        <f>('Nominal Base Year 2004'!B34/$Q34)*100</f>
        <v>216.69100568271955</v>
      </c>
      <c r="C34" s="11">
        <f>('Nominal Base Year 2004'!C34/$Q34)*100</f>
        <v>183.29827379769682</v>
      </c>
      <c r="D34" s="8"/>
      <c r="E34" s="8"/>
      <c r="F34" s="8"/>
      <c r="G34" s="11">
        <f>('Nominal Base Year 2004'!G34/$Q34)*100</f>
        <v>5733.6236948683472</v>
      </c>
      <c r="H34" s="8"/>
      <c r="I34" s="8"/>
      <c r="J34" s="8"/>
      <c r="K34" s="8"/>
      <c r="L34" s="8"/>
      <c r="M34" s="8"/>
      <c r="N34" s="8"/>
      <c r="O34" s="8"/>
      <c r="P34">
        <v>1943</v>
      </c>
      <c r="Q34" s="3">
        <f>('Nominal Base Year 2004'!Q34/188.9)*100</f>
        <v>9.1582848067760718</v>
      </c>
    </row>
    <row r="35" spans="1:17">
      <c r="A35">
        <v>1944</v>
      </c>
      <c r="B35" s="11">
        <f>('Nominal Base Year 2004'!B35/$Q35)*100</f>
        <v>212.99740899494591</v>
      </c>
      <c r="C35" s="11">
        <f>('Nominal Base Year 2004'!C35/$Q35)*100</f>
        <v>213.77297740094016</v>
      </c>
      <c r="D35" s="8"/>
      <c r="E35" s="8"/>
      <c r="F35" s="8"/>
      <c r="G35" s="11">
        <f>('Nominal Base Year 2004'!G35/$Q35)*100</f>
        <v>6121.3820455981468</v>
      </c>
      <c r="H35" s="8"/>
      <c r="I35" s="8"/>
      <c r="J35" s="8"/>
      <c r="K35" s="8"/>
      <c r="L35" s="8"/>
      <c r="M35" s="8"/>
      <c r="N35" s="8"/>
      <c r="O35" s="8"/>
      <c r="P35">
        <v>1944</v>
      </c>
      <c r="Q35" s="3">
        <f>('Nominal Base Year 2004'!Q35/188.9)*100</f>
        <v>9.3170989941768134</v>
      </c>
    </row>
    <row r="36" spans="1:17">
      <c r="A36">
        <v>1945</v>
      </c>
      <c r="B36" s="11">
        <f>('Nominal Base Year 2004'!B36/$Q36)*100</f>
        <v>206.78708264915161</v>
      </c>
      <c r="C36" s="11">
        <f>('Nominal Base Year 2004'!C36/$Q36)*100</f>
        <v>232.36068678486222</v>
      </c>
      <c r="D36" s="8"/>
      <c r="E36" s="8"/>
      <c r="F36" s="8"/>
      <c r="G36" s="11">
        <f>('Nominal Base Year 2004'!G36/$Q36)*100</f>
        <v>6019.460665632273</v>
      </c>
      <c r="H36" s="8"/>
      <c r="I36" s="8"/>
      <c r="J36" s="8"/>
      <c r="K36" s="8"/>
      <c r="L36" s="8"/>
      <c r="M36" s="8"/>
      <c r="N36" s="8"/>
      <c r="O36" s="8"/>
      <c r="P36">
        <v>1945</v>
      </c>
      <c r="Q36" s="3">
        <f>('Nominal Base Year 2004'!Q36/188.9)*100</f>
        <v>9.5288512440444677</v>
      </c>
    </row>
    <row r="37" spans="1:17">
      <c r="A37">
        <v>1946</v>
      </c>
      <c r="B37" s="11">
        <f>('Nominal Base Year 2004'!B37/$Q37)*100</f>
        <v>183.38151175589599</v>
      </c>
      <c r="C37" s="11">
        <f>('Nominal Base Year 2004'!C37/$Q37)*100</f>
        <v>212.03653280486722</v>
      </c>
      <c r="D37" s="8"/>
      <c r="E37" s="8"/>
      <c r="F37" s="8"/>
      <c r="G37" s="11">
        <f>('Nominal Base Year 2004'!G37/$Q37)*100</f>
        <v>5652.5327689991973</v>
      </c>
      <c r="H37" s="8"/>
      <c r="I37" s="8"/>
      <c r="J37" s="8"/>
      <c r="K37" s="8"/>
      <c r="L37" s="8"/>
      <c r="M37" s="8"/>
      <c r="N37" s="8"/>
      <c r="O37" s="8"/>
      <c r="P37">
        <v>1946</v>
      </c>
      <c r="Q37" s="3">
        <f>('Nominal Base Year 2004'!Q37/188.9)*100</f>
        <v>10.322922181048174</v>
      </c>
    </row>
    <row r="38" spans="1:17">
      <c r="A38">
        <v>1947</v>
      </c>
      <c r="B38" s="11">
        <f>('Nominal Base Year 2004'!B38/$Q38)*100</f>
        <v>158.56767324217455</v>
      </c>
      <c r="C38" s="11">
        <f>('Nominal Base Year 2004'!C38/$Q38)*100</f>
        <v>184.07699612678857</v>
      </c>
      <c r="D38" s="8"/>
      <c r="E38" s="8"/>
      <c r="F38" s="8"/>
      <c r="G38" s="11">
        <f>('Nominal Base Year 2004'!G38/$Q38)*100</f>
        <v>6002.9664995951516</v>
      </c>
      <c r="H38" s="8"/>
      <c r="I38" s="8"/>
      <c r="J38" s="8"/>
      <c r="K38" s="8"/>
      <c r="L38" s="8"/>
      <c r="M38" s="8"/>
      <c r="N38" s="8"/>
      <c r="O38" s="11">
        <f>('Nominal Base Year 2004'!O38/$Q38)*100</f>
        <v>215.72520822379326</v>
      </c>
      <c r="P38">
        <v>1947</v>
      </c>
      <c r="Q38" s="3">
        <f>('Nominal Base Year 2004'!Q38/188.9)*100</f>
        <v>11.805187930121757</v>
      </c>
    </row>
    <row r="39" spans="1:17">
      <c r="A39">
        <v>1948</v>
      </c>
      <c r="B39" s="11">
        <f>('Nominal Base Year 2004'!B39/$Q39)*100</f>
        <v>147.82763584758558</v>
      </c>
      <c r="C39" s="11">
        <f>('Nominal Base Year 2004'!C39/$Q39)*100</f>
        <v>170.08346986623087</v>
      </c>
      <c r="D39" s="8"/>
      <c r="E39" s="8"/>
      <c r="F39" s="8"/>
      <c r="G39" s="11">
        <f>('Nominal Base Year 2004'!G39/$Q39)*100</f>
        <v>5879.0191814336413</v>
      </c>
      <c r="H39" s="8"/>
      <c r="I39" s="8"/>
      <c r="J39" s="8"/>
      <c r="K39" s="8"/>
      <c r="L39" s="8"/>
      <c r="M39" s="8"/>
      <c r="N39" s="8"/>
      <c r="O39" s="11">
        <f>('Nominal Base Year 2004'!O39/$Q39)*100</f>
        <v>218.34495923445684</v>
      </c>
      <c r="P39">
        <v>1948</v>
      </c>
      <c r="Q39" s="3">
        <f>('Nominal Base Year 2004'!Q39/188.9)*100</f>
        <v>12.758073054526204</v>
      </c>
    </row>
    <row r="40" spans="1:17">
      <c r="A40">
        <v>1949</v>
      </c>
      <c r="B40" s="11">
        <f>('Nominal Base Year 2004'!B40/$Q40)*100</f>
        <v>151.36665503639881</v>
      </c>
      <c r="C40" s="11">
        <f>('Nominal Base Year 2004'!C40/$Q40)*100</f>
        <v>166.5035721420565</v>
      </c>
      <c r="D40" s="8"/>
      <c r="E40" s="8"/>
      <c r="F40" s="8"/>
      <c r="G40" s="11">
        <f>('Nominal Base Year 2004'!G40/$Q40)*100</f>
        <v>6232.8010212380077</v>
      </c>
      <c r="H40" s="8"/>
      <c r="I40" s="8"/>
      <c r="J40" s="8"/>
      <c r="K40" s="8"/>
      <c r="L40" s="8"/>
      <c r="M40" s="8"/>
      <c r="N40" s="8"/>
      <c r="O40" s="11">
        <f>('Nominal Base Year 2004'!O40/$Q40)*100</f>
        <v>241.84359329990394</v>
      </c>
      <c r="P40">
        <v>1949</v>
      </c>
      <c r="Q40" s="3">
        <f>('Nominal Base Year 2004'!Q40/188.9)*100</f>
        <v>12.599258867125462</v>
      </c>
    </row>
    <row r="41" spans="1:17">
      <c r="A41">
        <v>1950</v>
      </c>
      <c r="B41" s="11">
        <f>('Nominal Base Year 2004'!B41/$Q41)*100</f>
        <v>150.0340184721764</v>
      </c>
      <c r="C41" s="11">
        <f>('Nominal Base Year 2004'!C41/$Q41)*100</f>
        <v>168.40162552912335</v>
      </c>
      <c r="D41" s="8"/>
      <c r="E41" s="8"/>
      <c r="F41" s="8"/>
      <c r="G41" s="11">
        <f>('Nominal Base Year 2004'!G41/$Q41)*100</f>
        <v>6108.4926594734443</v>
      </c>
      <c r="H41" s="8"/>
      <c r="I41" s="8"/>
      <c r="J41" s="8"/>
      <c r="K41" s="8"/>
      <c r="L41" s="8"/>
      <c r="M41" s="8"/>
      <c r="N41" s="8"/>
      <c r="O41" s="11">
        <f>('Nominal Base Year 2004'!O41/$Q41)*100</f>
        <v>240.58921781598332</v>
      </c>
      <c r="P41">
        <v>1950</v>
      </c>
      <c r="Q41" s="3">
        <f>('Nominal Base Year 2004'!Q41/188.9)*100</f>
        <v>12.758073054526204</v>
      </c>
    </row>
    <row r="42" spans="1:17">
      <c r="A42">
        <v>1951</v>
      </c>
      <c r="B42" s="11">
        <f>('Nominal Base Year 2004'!B42/$Q42)*100</f>
        <v>140.09256753099118</v>
      </c>
      <c r="C42" s="11">
        <f>('Nominal Base Year 2004'!C42/$Q42)*100</f>
        <v>171.7518628757314</v>
      </c>
      <c r="D42" s="11">
        <f>('Nominal Base Year 2004'!D42/$Q42)*100</f>
        <v>3792.5307692307697</v>
      </c>
      <c r="E42" s="8"/>
      <c r="F42" s="8"/>
      <c r="G42" s="11">
        <f>('Nominal Base Year 2004'!G42/$Q42)*100</f>
        <v>5646.2294845858214</v>
      </c>
      <c r="H42" s="8"/>
      <c r="I42" s="8"/>
      <c r="J42" s="8"/>
      <c r="K42" s="8"/>
      <c r="L42" s="8"/>
      <c r="M42" s="8"/>
      <c r="N42" s="8"/>
      <c r="O42" s="11">
        <f>('Nominal Base Year 2004'!O42/$Q42)*100</f>
        <v>233.85965416211874</v>
      </c>
      <c r="P42">
        <v>1951</v>
      </c>
      <c r="Q42" s="3">
        <f>('Nominal Base Year 2004'!Q42/188.9)*100</f>
        <v>13.763896241397564</v>
      </c>
    </row>
    <row r="43" spans="1:17">
      <c r="A43">
        <v>1952</v>
      </c>
      <c r="B43" s="11">
        <f>('Nominal Base Year 2004'!B43/$Q43)*100</f>
        <v>138.45259118611662</v>
      </c>
      <c r="C43" s="11">
        <f>('Nominal Base Year 2004'!C43/$Q43)*100</f>
        <v>166.49552827534359</v>
      </c>
      <c r="D43" s="11">
        <f>('Nominal Base Year 2004'!D43/$Q43)*100</f>
        <v>3281.3949685534594</v>
      </c>
      <c r="E43" s="8"/>
      <c r="F43" s="8"/>
      <c r="G43" s="11">
        <f>('Nominal Base Year 2004'!G43/$Q43)*100</f>
        <v>5136.198711091215</v>
      </c>
      <c r="H43" s="8"/>
      <c r="I43" s="8"/>
      <c r="J43" s="8"/>
      <c r="K43" s="8"/>
      <c r="L43" s="8"/>
      <c r="M43" s="8"/>
      <c r="N43" s="8"/>
      <c r="O43" s="11">
        <f>('Nominal Base Year 2004'!O43/$Q43)*100</f>
        <v>249.14453196556144</v>
      </c>
      <c r="P43">
        <v>1952</v>
      </c>
      <c r="Q43" s="3">
        <f>('Nominal Base Year 2004'!Q43/188.9)*100</f>
        <v>14.028586553732133</v>
      </c>
    </row>
    <row r="44" spans="1:17">
      <c r="A44">
        <v>1953</v>
      </c>
      <c r="B44" s="11">
        <f>('Nominal Base Year 2004'!B44/$Q44)*100</f>
        <v>139.40702201066401</v>
      </c>
      <c r="C44" s="11">
        <f>('Nominal Base Year 2004'!C44/$Q44)*100</f>
        <v>167.27413864410357</v>
      </c>
      <c r="D44" s="11">
        <f>('Nominal Base Year 2004'!D44/$Q44)*100</f>
        <v>3131.825218476904</v>
      </c>
      <c r="E44" s="8"/>
      <c r="F44" s="8"/>
      <c r="G44" s="11">
        <f>('Nominal Base Year 2004'!G44/$Q44)*100</f>
        <v>4948.8951787409223</v>
      </c>
      <c r="H44" s="8"/>
      <c r="I44" s="8"/>
      <c r="J44" s="8"/>
      <c r="K44" s="8"/>
      <c r="L44" s="8"/>
      <c r="M44" s="8"/>
      <c r="N44" s="8"/>
      <c r="O44" s="11">
        <f>('Nominal Base Year 2004'!O44/$Q44)*100</f>
        <v>249.39177036918937</v>
      </c>
      <c r="P44">
        <v>1953</v>
      </c>
      <c r="Q44" s="3">
        <f>('Nominal Base Year 2004'!Q44/188.9)*100</f>
        <v>14.13446267866596</v>
      </c>
    </row>
    <row r="45" spans="1:17">
      <c r="A45">
        <v>1954</v>
      </c>
      <c r="B45" s="11">
        <f>('Nominal Base Year 2004'!B45/$Q45)*100</f>
        <v>138.86471907055352</v>
      </c>
      <c r="C45" s="11">
        <f>('Nominal Base Year 2004'!C45/$Q45)*100</f>
        <v>163.35118598258447</v>
      </c>
      <c r="D45" s="11">
        <f>('Nominal Base Year 2004'!D45/$Q45)*100</f>
        <v>2904.8934324659235</v>
      </c>
      <c r="E45" s="8"/>
      <c r="F45" s="8"/>
      <c r="G45" s="11">
        <f>('Nominal Base Year 2004'!G45/$Q45)*100</f>
        <v>4673.4712569053581</v>
      </c>
      <c r="H45" s="8"/>
      <c r="I45" s="8"/>
      <c r="J45" s="8"/>
      <c r="K45" s="8"/>
      <c r="L45" s="8"/>
      <c r="M45" s="8"/>
      <c r="N45" s="8"/>
      <c r="O45" s="11">
        <f>('Nominal Base Year 2004'!O45/$Q45)*100</f>
        <v>243.86644863419687</v>
      </c>
      <c r="P45">
        <v>1954</v>
      </c>
      <c r="Q45" s="3">
        <f>('Nominal Base Year 2004'!Q45/188.9)*100</f>
        <v>14.240338803599787</v>
      </c>
    </row>
    <row r="46" spans="1:17">
      <c r="A46">
        <v>1955</v>
      </c>
      <c r="B46" s="11">
        <f>('Nominal Base Year 2004'!B46/$Q46)*100</f>
        <v>141.36696881531822</v>
      </c>
      <c r="C46" s="11">
        <f>('Nominal Base Year 2004'!C46/$Q46)*100</f>
        <v>164.23113532984473</v>
      </c>
      <c r="D46" s="11">
        <f>('Nominal Base Year 2004'!D46/$Q46)*100</f>
        <v>2748.9179104477612</v>
      </c>
      <c r="E46" s="8"/>
      <c r="F46" s="8"/>
      <c r="G46" s="11">
        <f>('Nominal Base Year 2004'!G46/$Q46)*100</f>
        <v>4471.0469447027253</v>
      </c>
      <c r="H46" s="8"/>
      <c r="I46" s="8"/>
      <c r="J46" s="8"/>
      <c r="K46" s="8"/>
      <c r="L46" s="8"/>
      <c r="M46" s="8"/>
      <c r="N46" s="8"/>
      <c r="O46" s="11">
        <f>('Nominal Base Year 2004'!O46/$Q46)*100</f>
        <v>235.82758351632424</v>
      </c>
      <c r="P46">
        <v>1955</v>
      </c>
      <c r="Q46" s="3">
        <f>('Nominal Base Year 2004'!Q46/188.9)*100</f>
        <v>14.187400741132874</v>
      </c>
    </row>
    <row r="47" spans="1:17">
      <c r="A47">
        <v>1956</v>
      </c>
      <c r="B47" s="11">
        <f>('Nominal Base Year 2004'!B47/$Q47)*100</f>
        <v>139.77677277807678</v>
      </c>
      <c r="C47" s="11">
        <f>('Nominal Base Year 2004'!C47/$Q47)*100</f>
        <v>168.67960566845076</v>
      </c>
      <c r="D47" s="11">
        <f>('Nominal Base Year 2004'!D47/$Q47)*100</f>
        <v>2720.0674019607845</v>
      </c>
      <c r="E47" s="8"/>
      <c r="F47" s="8"/>
      <c r="G47" s="11">
        <f>('Nominal Base Year 2004'!G47/$Q47)*100</f>
        <v>4424.3501053811751</v>
      </c>
      <c r="H47" s="8"/>
      <c r="I47" s="8"/>
      <c r="J47" s="8"/>
      <c r="K47" s="8"/>
      <c r="L47" s="8"/>
      <c r="M47" s="8"/>
      <c r="N47" s="8"/>
      <c r="O47" s="11">
        <f>('Nominal Base Year 2004'!O47/$Q47)*100</f>
        <v>239.10210648859999</v>
      </c>
      <c r="P47">
        <v>1956</v>
      </c>
      <c r="Q47" s="3">
        <f>('Nominal Base Year 2004'!Q47/188.9)*100</f>
        <v>14.399152991000527</v>
      </c>
    </row>
    <row r="48" spans="1:17">
      <c r="A48">
        <v>1957</v>
      </c>
      <c r="B48" s="11">
        <f>('Nominal Base Year 2004'!B48/$Q48)*100</f>
        <v>135.77301334081307</v>
      </c>
      <c r="C48" s="11">
        <f>('Nominal Base Year 2004'!C48/$Q48)*100</f>
        <v>167.29390563642752</v>
      </c>
      <c r="D48" s="11">
        <f>('Nominal Base Year 2004'!D48/$Q48)*100</f>
        <v>2747.2289442467377</v>
      </c>
      <c r="E48" s="8"/>
      <c r="F48" s="8"/>
      <c r="G48" s="11">
        <f>('Nominal Base Year 2004'!G48/$Q48)*100</f>
        <v>4431.7250696334977</v>
      </c>
      <c r="H48" s="8"/>
      <c r="I48" s="8"/>
      <c r="J48" s="8"/>
      <c r="K48" s="8"/>
      <c r="L48" s="8"/>
      <c r="M48" s="8"/>
      <c r="N48" s="8"/>
      <c r="O48" s="11">
        <f>('Nominal Base Year 2004'!O48/$Q48)*100</f>
        <v>243.49317890070404</v>
      </c>
      <c r="P48">
        <v>1957</v>
      </c>
      <c r="Q48" s="3">
        <f>('Nominal Base Year 2004'!Q48/188.9)*100</f>
        <v>14.875595553202754</v>
      </c>
    </row>
    <row r="49" spans="1:17">
      <c r="A49">
        <v>1958</v>
      </c>
      <c r="B49" s="11">
        <f>('Nominal Base Year 2004'!B49/$Q49)*100</f>
        <v>133.85451543700648</v>
      </c>
      <c r="C49" s="11">
        <f>('Nominal Base Year 2004'!C49/$Q49)*100</f>
        <v>166.37818245506139</v>
      </c>
      <c r="D49" s="11">
        <f>('Nominal Base Year 2004'!D49/$Q49)*100</f>
        <v>2719.1141868512113</v>
      </c>
      <c r="E49" s="8"/>
      <c r="F49" s="8"/>
      <c r="G49" s="11">
        <f>('Nominal Base Year 2004'!G49/$Q49)*100</f>
        <v>4396.2347759820905</v>
      </c>
      <c r="H49" s="8"/>
      <c r="I49" s="8"/>
      <c r="J49" s="8"/>
      <c r="K49" s="8"/>
      <c r="L49" s="8"/>
      <c r="M49" s="8"/>
      <c r="N49" s="8"/>
      <c r="O49" s="11">
        <f>('Nominal Base Year 2004'!O49/$Q49)*100</f>
        <v>244.07513741339795</v>
      </c>
      <c r="P49">
        <v>1958</v>
      </c>
      <c r="Q49" s="3">
        <f>('Nominal Base Year 2004'!Q49/188.9)*100</f>
        <v>15.29910005293806</v>
      </c>
    </row>
    <row r="50" spans="1:17">
      <c r="A50">
        <v>1959</v>
      </c>
      <c r="B50" s="11">
        <f>('Nominal Base Year 2004'!B50/$Q50)*100</f>
        <v>134.76183221244418</v>
      </c>
      <c r="C50" s="11">
        <f>('Nominal Base Year 2004'!C50/$Q50)*100</f>
        <v>168.65228888598176</v>
      </c>
      <c r="D50" s="11">
        <f>('Nominal Base Year 2004'!D50/$Q50)*100</f>
        <v>2735.0469644902637</v>
      </c>
      <c r="E50" s="8"/>
      <c r="F50" s="8"/>
      <c r="G50" s="11">
        <f>('Nominal Base Year 2004'!G50/$Q50)*100</f>
        <v>4173.062577353252</v>
      </c>
      <c r="H50" s="8"/>
      <c r="I50" s="8"/>
      <c r="J50" s="8"/>
      <c r="K50" s="8"/>
      <c r="L50" s="8"/>
      <c r="M50" s="8"/>
      <c r="N50" s="8"/>
      <c r="O50" s="11">
        <f>('Nominal Base Year 2004'!O50/$Q50)*100</f>
        <v>253.06314144268302</v>
      </c>
      <c r="P50">
        <v>1959</v>
      </c>
      <c r="Q50" s="3">
        <f>('Nominal Base Year 2004'!Q50/188.9)*100</f>
        <v>15.404976177871891</v>
      </c>
    </row>
    <row r="51" spans="1:17">
      <c r="A51">
        <v>1960</v>
      </c>
      <c r="B51" s="11">
        <f>('Nominal Base Year 2004'!B51/$Q51)*100</f>
        <v>134.28186279171501</v>
      </c>
      <c r="C51" s="11">
        <f>('Nominal Base Year 2004'!C51/$Q51)*100</f>
        <v>166.77375930418646</v>
      </c>
      <c r="D51" s="11">
        <f>('Nominal Base Year 2004'!D51/$Q51)*100</f>
        <v>2707.9921171171172</v>
      </c>
      <c r="E51" s="8"/>
      <c r="F51" s="8"/>
      <c r="G51" s="11">
        <f>('Nominal Base Year 2004'!G51/$Q51)*100</f>
        <v>4107.3326973117419</v>
      </c>
      <c r="H51" s="8"/>
      <c r="I51" s="8"/>
      <c r="J51" s="8"/>
      <c r="K51" s="8"/>
      <c r="L51" s="8"/>
      <c r="M51" s="8"/>
      <c r="N51" s="8"/>
      <c r="O51" s="11">
        <f>('Nominal Base Year 2004'!O51/$Q51)*100</f>
        <v>245.45218295218297</v>
      </c>
      <c r="P51">
        <v>1960</v>
      </c>
      <c r="Q51" s="3">
        <f>('Nominal Base Year 2004'!Q51/188.9)*100</f>
        <v>15.669666490206458</v>
      </c>
    </row>
    <row r="52" spans="1:17">
      <c r="A52">
        <v>1961</v>
      </c>
      <c r="B52" s="11">
        <f>('Nominal Base Year 2004'!B52/$Q52)*100</f>
        <v>132.93455313159748</v>
      </c>
      <c r="C52" s="11">
        <f>('Nominal Base Year 2004'!C52/$Q52)*100</f>
        <v>165.00169165479292</v>
      </c>
      <c r="D52" s="11">
        <f>('Nominal Base Year 2004'!D52/$Q52)*100</f>
        <v>2611.3266443701232</v>
      </c>
      <c r="E52" s="8"/>
      <c r="F52" s="8"/>
      <c r="G52" s="11">
        <f>('Nominal Base Year 2004'!G52/$Q52)*100</f>
        <v>4000.2167589952924</v>
      </c>
      <c r="H52" s="8"/>
      <c r="I52" s="8"/>
      <c r="J52" s="8"/>
      <c r="K52" s="8"/>
      <c r="L52" s="8"/>
      <c r="M52" s="8"/>
      <c r="N52" s="8"/>
      <c r="O52" s="11">
        <f>('Nominal Base Year 2004'!O52/$Q52)*100</f>
        <v>242.98945201955235</v>
      </c>
      <c r="P52">
        <v>1961</v>
      </c>
      <c r="Q52" s="3">
        <f>('Nominal Base Year 2004'!Q52/188.9)*100</f>
        <v>15.828480677607198</v>
      </c>
    </row>
    <row r="53" spans="1:17">
      <c r="A53">
        <v>1962</v>
      </c>
      <c r="B53" s="11">
        <f>('Nominal Base Year 2004'!B53/$Q53)*100</f>
        <v>131.61401121307168</v>
      </c>
      <c r="C53" s="11">
        <f>('Nominal Base Year 2004'!C53/$Q53)*100</f>
        <v>160.0383759274022</v>
      </c>
      <c r="D53" s="11">
        <f>('Nominal Base Year 2004'!D53/$Q53)*100</f>
        <v>2458.201986754967</v>
      </c>
      <c r="E53" s="8"/>
      <c r="F53" s="8"/>
      <c r="G53" s="11">
        <f>('Nominal Base Year 2004'!G53/$Q53)*100</f>
        <v>3842.7377161974628</v>
      </c>
      <c r="H53" s="8"/>
      <c r="I53" s="8"/>
      <c r="J53" s="8"/>
      <c r="K53" s="8"/>
      <c r="L53" s="8"/>
      <c r="M53" s="8"/>
      <c r="N53" s="8"/>
      <c r="O53" s="11">
        <f>('Nominal Base Year 2004'!O53/$Q53)*100</f>
        <v>239.64137514899426</v>
      </c>
      <c r="P53">
        <v>1962</v>
      </c>
      <c r="Q53" s="3">
        <f>('Nominal Base Year 2004'!Q53/188.9)*100</f>
        <v>15.987294865007939</v>
      </c>
    </row>
    <row r="54" spans="1:17">
      <c r="A54">
        <v>1963</v>
      </c>
      <c r="B54" s="11">
        <f>('Nominal Base Year 2004'!B54/$Q54)*100</f>
        <v>129.89356662205114</v>
      </c>
      <c r="C54" s="11">
        <f>('Nominal Base Year 2004'!C54/$Q54)*100</f>
        <v>157.7489983578632</v>
      </c>
      <c r="D54" s="11">
        <f>('Nominal Base Year 2004'!D54/$Q54)*100</f>
        <v>2364.33660130719</v>
      </c>
      <c r="E54" s="8"/>
      <c r="F54" s="8"/>
      <c r="G54" s="11">
        <f>('Nominal Base Year 2004'!G54/$Q54)*100</f>
        <v>3743.5706837373978</v>
      </c>
      <c r="H54" s="8"/>
      <c r="I54" s="8"/>
      <c r="J54" s="8"/>
      <c r="K54" s="8"/>
      <c r="L54" s="8"/>
      <c r="M54" s="8"/>
      <c r="N54" s="8"/>
      <c r="O54" s="11">
        <f>('Nominal Base Year 2004'!O54/$Q54)*100</f>
        <v>235.12571570823999</v>
      </c>
      <c r="P54">
        <v>1963</v>
      </c>
      <c r="Q54" s="3">
        <f>('Nominal Base Year 2004'!Q54/188.9)*100</f>
        <v>16.199047114875594</v>
      </c>
    </row>
    <row r="55" spans="1:17">
      <c r="A55">
        <v>1964</v>
      </c>
      <c r="B55" s="11">
        <f>('Nominal Base Year 2004'!B55/$Q55)*100</f>
        <v>127.78869946198724</v>
      </c>
      <c r="C55" s="11">
        <f>('Nominal Base Year 2004'!C55/$Q55)*100</f>
        <v>155.7611515230135</v>
      </c>
      <c r="D55" s="11">
        <f>('Nominal Base Year 2004'!D55/$Q55)*100</f>
        <v>2281.018279569892</v>
      </c>
      <c r="E55" s="8"/>
      <c r="F55" s="8"/>
      <c r="G55" s="11">
        <f>('Nominal Base Year 2004'!G55/$Q55)*100</f>
        <v>3681.72736810986</v>
      </c>
      <c r="H55" s="8"/>
      <c r="I55" s="8"/>
      <c r="J55" s="8"/>
      <c r="K55" s="8"/>
      <c r="L55" s="8"/>
      <c r="M55" s="8"/>
      <c r="N55" s="8"/>
      <c r="O55" s="11">
        <f>('Nominal Base Year 2004'!O55/$Q55)*100</f>
        <v>231.6367534751499</v>
      </c>
      <c r="P55">
        <v>1964</v>
      </c>
      <c r="Q55" s="3">
        <f>('Nominal Base Year 2004'!Q55/188.9)*100</f>
        <v>16.410799364743252</v>
      </c>
    </row>
    <row r="56" spans="1:17">
      <c r="A56">
        <v>1965</v>
      </c>
      <c r="B56" s="11">
        <f>('Nominal Base Year 2004'!B56/$Q56)*100</f>
        <v>125.33829295264904</v>
      </c>
      <c r="C56" s="11">
        <f>('Nominal Base Year 2004'!C56/$Q56)*100</f>
        <v>160.8643534147634</v>
      </c>
      <c r="D56" s="11">
        <f>('Nominal Base Year 2004'!D56/$Q56)*100</f>
        <v>2148.8624338624345</v>
      </c>
      <c r="E56" s="8"/>
      <c r="F56" s="8"/>
      <c r="G56" s="11">
        <f>('Nominal Base Year 2004'!G56/$Q56)*100</f>
        <v>3509.7754539324064</v>
      </c>
      <c r="H56" s="8"/>
      <c r="I56" s="8"/>
      <c r="J56" s="8"/>
      <c r="K56" s="8"/>
      <c r="L56" s="8"/>
      <c r="M56" s="8"/>
      <c r="N56" s="8"/>
      <c r="O56" s="11">
        <f>('Nominal Base Year 2004'!O56/$Q56)*100</f>
        <v>222.5856775371339</v>
      </c>
      <c r="P56">
        <v>1965</v>
      </c>
      <c r="Q56" s="3">
        <f>('Nominal Base Year 2004'!Q56/188.9)*100</f>
        <v>16.675489677077817</v>
      </c>
    </row>
    <row r="57" spans="1:17">
      <c r="A57">
        <v>1966</v>
      </c>
      <c r="B57" s="11">
        <f>('Nominal Base Year 2004'!B57/$Q57)*100</f>
        <v>121.85667370396436</v>
      </c>
      <c r="C57" s="11">
        <f>('Nominal Base Year 2004'!C57/$Q57)*100</f>
        <v>164.0261798111755</v>
      </c>
      <c r="D57" s="11">
        <f>('Nominal Base Year 2004'!D57/$Q57)*100</f>
        <v>1988.114197530864</v>
      </c>
      <c r="E57" s="8"/>
      <c r="F57" s="8"/>
      <c r="G57" s="11">
        <f>('Nominal Base Year 2004'!G57/$Q57)*100</f>
        <v>3276.0248353459806</v>
      </c>
      <c r="H57" s="8"/>
      <c r="I57" s="8"/>
      <c r="J57" s="8"/>
      <c r="K57" s="8"/>
      <c r="L57" s="8"/>
      <c r="M57" s="8"/>
      <c r="N57" s="8"/>
      <c r="O57" s="11">
        <f>('Nominal Base Year 2004'!O57/$Q57)*100</f>
        <v>212.48398012152057</v>
      </c>
      <c r="P57">
        <v>1966</v>
      </c>
      <c r="Q57" s="3">
        <f>('Nominal Base Year 2004'!Q57/188.9)*100</f>
        <v>17.15193223928004</v>
      </c>
    </row>
    <row r="58" spans="1:17">
      <c r="A58">
        <v>1967</v>
      </c>
      <c r="B58" s="11">
        <f>('Nominal Base Year 2004'!B58/$Q58)*100</f>
        <v>119.0042855878672</v>
      </c>
      <c r="C58" s="11">
        <f>('Nominal Base Year 2004'!C58/$Q58)*100</f>
        <v>164.37123833982668</v>
      </c>
      <c r="D58" s="11">
        <f>('Nominal Base Year 2004'!D58/$Q58)*100</f>
        <v>1889.0000000000005</v>
      </c>
      <c r="E58" s="8"/>
      <c r="F58" s="8"/>
      <c r="G58" s="11">
        <f>('Nominal Base Year 2004'!G58/$Q58)*100</f>
        <v>3132.8681149448184</v>
      </c>
      <c r="H58" s="8"/>
      <c r="I58" s="8"/>
      <c r="J58" s="8"/>
      <c r="K58" s="8"/>
      <c r="L58" s="11">
        <f>('Nominal Base Year 2004'!L58/$Q58)*100</f>
        <v>202.63697204521443</v>
      </c>
      <c r="M58" s="8"/>
      <c r="N58" s="8"/>
      <c r="O58" s="11">
        <f>('Nominal Base Year 2004'!O58/$Q58)*100</f>
        <v>208.23409193562094</v>
      </c>
      <c r="P58">
        <v>1967</v>
      </c>
      <c r="Q58" s="3">
        <f>('Nominal Base Year 2004'!Q58/188.9)*100</f>
        <v>17.681312863949177</v>
      </c>
    </row>
    <row r="59" spans="1:17">
      <c r="A59">
        <v>1968</v>
      </c>
      <c r="B59" s="11">
        <f>('Nominal Base Year 2004'!B59/$Q59)*100</f>
        <v>115.36274438431737</v>
      </c>
      <c r="C59" s="11">
        <f>('Nominal Base Year 2004'!C59/$Q59)*100</f>
        <v>165.85768714196328</v>
      </c>
      <c r="D59" s="11">
        <f>('Nominal Base Year 2004'!D59/$Q59)*100</f>
        <v>1809.3869731800769</v>
      </c>
      <c r="E59" s="8"/>
      <c r="F59" s="8"/>
      <c r="G59" s="11">
        <f>('Nominal Base Year 2004'!G59/$Q59)*100</f>
        <v>2992.9631573718743</v>
      </c>
      <c r="H59" s="8"/>
      <c r="I59" s="8"/>
      <c r="J59" s="8"/>
      <c r="K59" s="8"/>
      <c r="L59" s="11">
        <f>('Nominal Base Year 2004'!L59/$Q59)*100</f>
        <v>196.29913485770487</v>
      </c>
      <c r="M59" s="8"/>
      <c r="N59" s="8"/>
      <c r="O59" s="11">
        <f>('Nominal Base Year 2004'!O59/$Q59)*100</f>
        <v>205.53230666220287</v>
      </c>
      <c r="P59">
        <v>1968</v>
      </c>
      <c r="Q59" s="3">
        <f>('Nominal Base Year 2004'!Q59/188.9)*100</f>
        <v>18.422445738485969</v>
      </c>
    </row>
    <row r="60" spans="1:17">
      <c r="A60">
        <v>1969</v>
      </c>
      <c r="B60" s="11">
        <f>('Nominal Base Year 2004'!B60/$Q60)*100</f>
        <v>111.56360317311176</v>
      </c>
      <c r="C60" s="11">
        <f>('Nominal Base Year 2004'!C60/$Q60)*100</f>
        <v>165.98212111554577</v>
      </c>
      <c r="D60" s="11">
        <f>('Nominal Base Year 2004'!D60/$Q60)*100</f>
        <v>1712.281562216167</v>
      </c>
      <c r="E60" s="8"/>
      <c r="F60" s="8"/>
      <c r="G60" s="11">
        <f>('Nominal Base Year 2004'!G60/$Q60)*100</f>
        <v>2835.1050441248958</v>
      </c>
      <c r="H60" s="8"/>
      <c r="I60" s="8"/>
      <c r="J60" s="8"/>
      <c r="K60" s="8"/>
      <c r="L60" s="11">
        <f>('Nominal Base Year 2004'!L60/$Q60)*100</f>
        <v>188.88899007708113</v>
      </c>
      <c r="M60" s="8"/>
      <c r="N60" s="8"/>
      <c r="O60" s="11">
        <f>('Nominal Base Year 2004'!O60/$Q60)*100</f>
        <v>197.96688325298678</v>
      </c>
      <c r="P60">
        <v>1969</v>
      </c>
      <c r="Q60" s="3">
        <f>('Nominal Base Year 2004'!Q60/188.9)*100</f>
        <v>19.428268925357333</v>
      </c>
    </row>
    <row r="61" spans="1:17">
      <c r="A61">
        <v>1970</v>
      </c>
      <c r="B61" s="11">
        <f>('Nominal Base Year 2004'!B61/$Q61)*100</f>
        <v>108.95151519548453</v>
      </c>
      <c r="C61" s="11">
        <f>('Nominal Base Year 2004'!C61/$Q61)*100</f>
        <v>162.8271503495146</v>
      </c>
      <c r="D61" s="11">
        <f>('Nominal Base Year 2004'!D61/$Q61)*100</f>
        <v>1622.8522336769761</v>
      </c>
      <c r="E61" s="8"/>
      <c r="F61" s="8"/>
      <c r="G61" s="11">
        <f>('Nominal Base Year 2004'!G61/$Q61)*100</f>
        <v>2682.2597596794517</v>
      </c>
      <c r="H61" s="8"/>
      <c r="I61" s="8"/>
      <c r="J61" s="8"/>
      <c r="K61" s="8"/>
      <c r="L61" s="11">
        <f>('Nominal Base Year 2004'!L61/$Q61)*100</f>
        <v>179.64193174926953</v>
      </c>
      <c r="M61" s="8"/>
      <c r="N61" s="8"/>
      <c r="O61" s="11">
        <f>('Nominal Base Year 2004'!O61/$Q61)*100</f>
        <v>192.70612782273278</v>
      </c>
      <c r="P61">
        <v>1970</v>
      </c>
      <c r="Q61" s="3">
        <f>('Nominal Base Year 2004'!Q61/188.9)*100</f>
        <v>20.539968237162519</v>
      </c>
    </row>
    <row r="62" spans="1:17">
      <c r="A62">
        <v>1971</v>
      </c>
      <c r="B62" s="11">
        <f>('Nominal Base Year 2004'!B62/$Q62)*100</f>
        <v>111.27114447311493</v>
      </c>
      <c r="C62" s="11">
        <f>('Nominal Base Year 2004'!C62/$Q62)*100</f>
        <v>166.62677166625178</v>
      </c>
      <c r="D62" s="11">
        <f>('Nominal Base Year 2004'!D62/$Q62)*100</f>
        <v>1559.3967078189301</v>
      </c>
      <c r="E62" s="8"/>
      <c r="F62" s="8"/>
      <c r="G62" s="11">
        <f>('Nominal Base Year 2004'!G62/$Q62)*100</f>
        <v>2585.522931405842</v>
      </c>
      <c r="H62" s="8"/>
      <c r="I62" s="8"/>
      <c r="J62" s="8"/>
      <c r="K62" s="8"/>
      <c r="L62" s="11">
        <f>('Nominal Base Year 2004'!L62/$Q62)*100</f>
        <v>171.47785039941905</v>
      </c>
      <c r="M62" s="8"/>
      <c r="N62" s="8"/>
      <c r="O62" s="11">
        <f>('Nominal Base Year 2004'!O62/$Q62)*100</f>
        <v>192.28058529029406</v>
      </c>
      <c r="P62">
        <v>1971</v>
      </c>
      <c r="Q62" s="3">
        <f>('Nominal Base Year 2004'!Q62/188.9)*100</f>
        <v>21.439915299100051</v>
      </c>
    </row>
    <row r="63" spans="1:17">
      <c r="A63">
        <v>1972</v>
      </c>
      <c r="B63" s="11">
        <f>('Nominal Base Year 2004'!B63/$Q63)*100</f>
        <v>113.21698783456628</v>
      </c>
      <c r="C63" s="11">
        <f>('Nominal Base Year 2004'!C63/$Q63)*100</f>
        <v>172.13671994009772</v>
      </c>
      <c r="D63" s="11">
        <f>('Nominal Base Year 2004'!D63/$Q63)*100</f>
        <v>1501.8604465709727</v>
      </c>
      <c r="E63" s="8"/>
      <c r="F63" s="8"/>
      <c r="G63" s="11">
        <f>('Nominal Base Year 2004'!G63/$Q63)*100</f>
        <v>2524.3478267622572</v>
      </c>
      <c r="H63" s="8"/>
      <c r="I63" s="8"/>
      <c r="J63" s="8"/>
      <c r="K63" s="8"/>
      <c r="L63" s="11">
        <f>('Nominal Base Year 2004'!L63/$Q63)*100</f>
        <v>170.37394775221964</v>
      </c>
      <c r="M63" s="8"/>
      <c r="N63" s="8"/>
      <c r="O63" s="11">
        <f>('Nominal Base Year 2004'!O63/$Q63)*100</f>
        <v>184.61306195082383</v>
      </c>
      <c r="P63">
        <v>1972</v>
      </c>
      <c r="Q63" s="3">
        <f>('Nominal Base Year 2004'!Q63/188.9)*100</f>
        <v>22.128110111169931</v>
      </c>
    </row>
    <row r="64" spans="1:17">
      <c r="A64">
        <v>1973</v>
      </c>
      <c r="B64" s="11">
        <f>('Nominal Base Year 2004'!B64/$Q64)*100</f>
        <v>111.97640286310238</v>
      </c>
      <c r="C64" s="11">
        <f>('Nominal Base Year 2004'!C64/$Q64)*100</f>
        <v>167.22264873544484</v>
      </c>
      <c r="D64" s="11">
        <f>('Nominal Base Year 2004'!D64/$Q64)*100</f>
        <v>1392.6411411411414</v>
      </c>
      <c r="E64" s="8"/>
      <c r="F64" s="8"/>
      <c r="G64" s="11">
        <f>('Nominal Base Year 2004'!G64/$Q64)*100</f>
        <v>2373.7930825771605</v>
      </c>
      <c r="H64" s="8"/>
      <c r="I64" s="8"/>
      <c r="J64" s="8"/>
      <c r="K64" s="8"/>
      <c r="L64" s="11">
        <f>('Nominal Base Year 2004'!L64/$Q64)*100</f>
        <v>159.54391891891893</v>
      </c>
      <c r="M64" s="8"/>
      <c r="N64" s="8"/>
      <c r="O64" s="11">
        <f>('Nominal Base Year 2004'!O64/$Q64)*100</f>
        <v>174.1201246055615</v>
      </c>
      <c r="P64">
        <v>1973</v>
      </c>
      <c r="Q64" s="3">
        <f>('Nominal Base Year 2004'!Q64/188.9)*100</f>
        <v>23.504499735309686</v>
      </c>
    </row>
    <row r="65" spans="1:17">
      <c r="A65">
        <v>1974</v>
      </c>
      <c r="B65" s="11">
        <f>('Nominal Base Year 2004'!B65/$Q65)*100</f>
        <v>118.91305868363993</v>
      </c>
      <c r="C65" s="11">
        <f>('Nominal Base Year 2004'!C65/$Q65)*100</f>
        <v>156.01695877910947</v>
      </c>
      <c r="D65" s="11">
        <f>('Nominal Base Year 2004'!D65/$Q65)*100</f>
        <v>1265.7194050033806</v>
      </c>
      <c r="E65" s="8"/>
      <c r="F65" s="8"/>
      <c r="G65" s="11">
        <f>('Nominal Base Year 2004'!G65/$Q65)*100</f>
        <v>2176.2455562847786</v>
      </c>
      <c r="H65" s="8"/>
      <c r="I65" s="8"/>
      <c r="J65" s="8"/>
      <c r="K65" s="8"/>
      <c r="L65" s="11">
        <f>('Nominal Base Year 2004'!L65/$Q65)*100</f>
        <v>152.90714386436858</v>
      </c>
      <c r="M65" s="8"/>
      <c r="N65" s="8"/>
      <c r="O65" s="11">
        <f>('Nominal Base Year 2004'!O65/$Q65)*100</f>
        <v>165.6849363834535</v>
      </c>
      <c r="P65">
        <v>1974</v>
      </c>
      <c r="Q65" s="3">
        <f>('Nominal Base Year 2004'!Q65/188.9)*100</f>
        <v>26.098464796188459</v>
      </c>
    </row>
    <row r="66" spans="1:17">
      <c r="A66">
        <v>1975</v>
      </c>
      <c r="B66" s="11">
        <f>('Nominal Base Year 2004'!B66/$Q66)*100</f>
        <v>123.54512372825046</v>
      </c>
      <c r="C66" s="11">
        <f>('Nominal Base Year 2004'!C66/$Q66)*100</f>
        <v>152.28481669396587</v>
      </c>
      <c r="D66" s="11">
        <f>('Nominal Base Year 2004'!D66/$Q66)*100</f>
        <v>1191.4510532837671</v>
      </c>
      <c r="E66" s="8"/>
      <c r="F66" s="8"/>
      <c r="G66" s="11">
        <f>('Nominal Base Year 2004'!G66/$Q66)*100</f>
        <v>2051.7316798870584</v>
      </c>
      <c r="H66" s="8"/>
      <c r="I66" s="8"/>
      <c r="J66" s="8"/>
      <c r="K66" s="8"/>
      <c r="L66" s="11">
        <f>('Nominal Base Year 2004'!L66/$Q66)*100</f>
        <v>158.8937290022464</v>
      </c>
      <c r="M66" s="8"/>
      <c r="N66" s="8"/>
      <c r="O66" s="11">
        <f>('Nominal Base Year 2004'!O66/$Q66)*100</f>
        <v>164.93763031280628</v>
      </c>
      <c r="P66">
        <v>1975</v>
      </c>
      <c r="Q66" s="3">
        <f>('Nominal Base Year 2004'!Q66/188.9)*100</f>
        <v>28.480677607199574</v>
      </c>
    </row>
    <row r="67" spans="1:17">
      <c r="A67">
        <v>1976</v>
      </c>
      <c r="B67" s="11">
        <f>('Nominal Base Year 2004'!B67/$Q67)*100</f>
        <v>124.05667436358219</v>
      </c>
      <c r="C67" s="11">
        <f>('Nominal Base Year 2004'!C67/$Q67)*100</f>
        <v>153.69204023241758</v>
      </c>
      <c r="D67" s="11">
        <f>('Nominal Base Year 2004'!D67/$Q67)*100</f>
        <v>1140.9250146455768</v>
      </c>
      <c r="E67" s="8"/>
      <c r="F67" s="8"/>
      <c r="G67" s="11">
        <f>('Nominal Base Year 2004'!G67/$Q67)*100</f>
        <v>1963.1318902473088</v>
      </c>
      <c r="H67" s="8"/>
      <c r="I67" s="8"/>
      <c r="J67" s="8"/>
      <c r="K67" s="8"/>
      <c r="L67" s="11">
        <f>('Nominal Base Year 2004'!L67/$Q67)*100</f>
        <v>161.11082394293393</v>
      </c>
      <c r="M67" s="8"/>
      <c r="N67" s="8"/>
      <c r="O67" s="11">
        <f>('Nominal Base Year 2004'!O67/$Q67)*100</f>
        <v>165.8690022588533</v>
      </c>
      <c r="P67">
        <v>1976</v>
      </c>
      <c r="Q67" s="3">
        <f>('Nominal Base Year 2004'!Q67/188.9)*100</f>
        <v>30.121757543673901</v>
      </c>
    </row>
    <row r="68" spans="1:17">
      <c r="A68">
        <v>1977</v>
      </c>
      <c r="B68" s="11">
        <f>('Nominal Base Year 2004'!B68/$Q68)*100</f>
        <v>124.15999516911577</v>
      </c>
      <c r="C68" s="11">
        <f>('Nominal Base Year 2004'!C68/$Q68)*100</f>
        <v>153.0586510756286</v>
      </c>
      <c r="D68" s="11">
        <f>('Nominal Base Year 2004'!D68/$Q68)*100</f>
        <v>1058.7959295929593</v>
      </c>
      <c r="E68" s="8"/>
      <c r="F68" s="8"/>
      <c r="G68" s="11">
        <f>('Nominal Base Year 2004'!G68/$Q68)*100</f>
        <v>1847.7229901807768</v>
      </c>
      <c r="H68" s="8"/>
      <c r="I68" s="8"/>
      <c r="J68" s="8"/>
      <c r="K68" s="8"/>
      <c r="L68" s="11">
        <f>('Nominal Base Year 2004'!L68/$Q68)*100</f>
        <v>155.02462010906976</v>
      </c>
      <c r="M68" s="8"/>
      <c r="N68" s="8"/>
      <c r="O68" s="11">
        <f>('Nominal Base Year 2004'!O68/$Q68)*100</f>
        <v>163.88960778079303</v>
      </c>
      <c r="P68">
        <v>1977</v>
      </c>
      <c r="Q68" s="3">
        <f>('Nominal Base Year 2004'!Q68/188.9)*100</f>
        <v>32.080465854949708</v>
      </c>
    </row>
    <row r="69" spans="1:17">
      <c r="A69">
        <v>1978</v>
      </c>
      <c r="B69" s="11">
        <f>('Nominal Base Year 2004'!B69/$Q69)*100</f>
        <v>124.16739702015778</v>
      </c>
      <c r="C69" s="11">
        <f>('Nominal Base Year 2004'!C69/$Q69)*100</f>
        <v>154.70565193409806</v>
      </c>
      <c r="D69" s="11">
        <f>('Nominal Base Year 2004'!D69/$Q69)*100</f>
        <v>983.12985685071578</v>
      </c>
      <c r="E69" s="8"/>
      <c r="F69" s="11">
        <f>('Nominal Base Year 2004'!F69/$Q69)*100</f>
        <v>405.61349693251537</v>
      </c>
      <c r="G69" s="11">
        <f>('Nominal Base Year 2004'!G69/$Q69)*100</f>
        <v>1742.5153167969054</v>
      </c>
      <c r="H69" s="8"/>
      <c r="I69" s="8"/>
      <c r="J69" s="8"/>
      <c r="K69" s="8"/>
      <c r="L69" s="11">
        <f>('Nominal Base Year 2004'!L69/$Q69)*100</f>
        <v>152.60859223778749</v>
      </c>
      <c r="M69" s="8"/>
      <c r="N69" s="8"/>
      <c r="O69" s="11">
        <f>('Nominal Base Year 2004'!O69/$Q69)*100</f>
        <v>164.01100537439808</v>
      </c>
      <c r="P69">
        <v>1978</v>
      </c>
      <c r="Q69" s="3">
        <f>('Nominal Base Year 2004'!Q69/188.9)*100</f>
        <v>34.515616728427737</v>
      </c>
    </row>
    <row r="70" spans="1:17">
      <c r="A70">
        <v>1979</v>
      </c>
      <c r="B70" s="11">
        <f>('Nominal Base Year 2004'!B70/$Q70)*100</f>
        <v>120.11717197565832</v>
      </c>
      <c r="C70" s="11">
        <f>('Nominal Base Year 2004'!C70/$Q70)*100</f>
        <v>147.49979340702413</v>
      </c>
      <c r="D70" s="11">
        <f>('Nominal Base Year 2004'!D70/$Q70)*100</f>
        <v>895.06336088154285</v>
      </c>
      <c r="E70" s="8"/>
      <c r="F70" s="11">
        <f>('Nominal Base Year 2004'!F70/$Q70)*100</f>
        <v>376.49115118123382</v>
      </c>
      <c r="G70" s="11">
        <f>('Nominal Base Year 2004'!G70/$Q70)*100</f>
        <v>1603.4669614153086</v>
      </c>
      <c r="H70" s="8"/>
      <c r="I70" s="8"/>
      <c r="J70" s="8"/>
      <c r="K70" s="8"/>
      <c r="L70" s="11">
        <f>('Nominal Base Year 2004'!L70/$Q70)*100</f>
        <v>146.09758253414066</v>
      </c>
      <c r="M70" s="8"/>
      <c r="N70" s="8"/>
      <c r="O70" s="11">
        <f>('Nominal Base Year 2004'!O70/$Q70)*100</f>
        <v>158.95275656970273</v>
      </c>
      <c r="P70">
        <v>1979</v>
      </c>
      <c r="Q70" s="3">
        <f>('Nominal Base Year 2004'!Q70/188.9)*100</f>
        <v>38.43303335097935</v>
      </c>
    </row>
    <row r="71" spans="1:17">
      <c r="A71">
        <v>1980</v>
      </c>
      <c r="B71" s="11">
        <f>('Nominal Base Year 2004'!B71/$Q71)*100</f>
        <v>122.28688261377532</v>
      </c>
      <c r="C71" s="11">
        <f>('Nominal Base Year 2004'!C71/$Q71)*100</f>
        <v>140.74002120324442</v>
      </c>
      <c r="D71" s="11">
        <f>('Nominal Base Year 2004'!D71/$Q71)*100</f>
        <v>799.30987055016158</v>
      </c>
      <c r="E71" s="8"/>
      <c r="F71" s="11">
        <f>('Nominal Base Year 2004'!F71/$Q71)*100</f>
        <v>339.35587672844957</v>
      </c>
      <c r="G71" s="11">
        <f>('Nominal Base Year 2004'!G71/$Q71)*100</f>
        <v>1445.6612855361466</v>
      </c>
      <c r="H71" s="8"/>
      <c r="I71" s="8"/>
      <c r="J71" s="8"/>
      <c r="K71" s="8"/>
      <c r="L71" s="11">
        <f>('Nominal Base Year 2004'!L71/$Q71)*100</f>
        <v>138.98900303722547</v>
      </c>
      <c r="M71" s="8"/>
      <c r="N71" s="8"/>
      <c r="O71" s="11">
        <f>('Nominal Base Year 2004'!O71/$Q71)*100</f>
        <v>151.34791215006126</v>
      </c>
      <c r="P71">
        <v>1980</v>
      </c>
      <c r="Q71" s="3">
        <f>('Nominal Base Year 2004'!Q71/188.9)*100</f>
        <v>43.620963472736904</v>
      </c>
    </row>
    <row r="72" spans="1:17">
      <c r="A72">
        <v>1981</v>
      </c>
      <c r="B72" s="11">
        <f>('Nominal Base Year 2004'!B72/$Q72)*100</f>
        <v>127.52357572140045</v>
      </c>
      <c r="C72" s="11">
        <f>('Nominal Base Year 2004'!C72/$Q72)*100</f>
        <v>142.96163925005177</v>
      </c>
      <c r="D72" s="11">
        <f>('Nominal Base Year 2004'!D72/$Q72)*100</f>
        <v>730.80124679134587</v>
      </c>
      <c r="E72" s="8"/>
      <c r="F72" s="11">
        <f>('Nominal Base Year 2004'!F72/$Q72)*100</f>
        <v>317.38373837383745</v>
      </c>
      <c r="G72" s="11">
        <f>('Nominal Base Year 2004'!G72/$Q72)*100</f>
        <v>1334.445623495867</v>
      </c>
      <c r="H72" s="8"/>
      <c r="I72" s="8"/>
      <c r="J72" s="8"/>
      <c r="K72" s="8"/>
      <c r="L72" s="11">
        <f>('Nominal Base Year 2004'!L72/$Q72)*100</f>
        <v>132.52104622226929</v>
      </c>
      <c r="M72" s="8"/>
      <c r="N72" s="8"/>
      <c r="O72" s="11">
        <f>('Nominal Base Year 2004'!O72/$Q72)*100</f>
        <v>145.42098720701048</v>
      </c>
      <c r="P72">
        <v>1981</v>
      </c>
      <c r="Q72" s="3">
        <f>('Nominal Base Year 2004'!Q72/188.9)*100</f>
        <v>48.120698782424562</v>
      </c>
    </row>
    <row r="73" spans="1:17">
      <c r="A73">
        <v>1982</v>
      </c>
      <c r="B73" s="11">
        <f>('Nominal Base Year 2004'!B73/$Q73)*100</f>
        <v>131.97026103634238</v>
      </c>
      <c r="C73" s="11">
        <f>('Nominal Base Year 2004'!C73/$Q73)*100</f>
        <v>151.97547207555539</v>
      </c>
      <c r="D73" s="11">
        <f>('Nominal Base Year 2004'!D73/$Q73)*100</f>
        <v>679.25699481865297</v>
      </c>
      <c r="E73" s="8"/>
      <c r="F73" s="11">
        <f>('Nominal Base Year 2004'!F73/$Q73)*100</f>
        <v>302.52472915685354</v>
      </c>
      <c r="G73" s="11">
        <f>('Nominal Base Year 2004'!G73/$Q73)*100</f>
        <v>1248.0397522446794</v>
      </c>
      <c r="H73" s="8"/>
      <c r="I73" s="8"/>
      <c r="J73" s="8"/>
      <c r="K73" s="8"/>
      <c r="L73" s="11">
        <f>('Nominal Base Year 2004'!L73/$Q73)*100</f>
        <v>130.84979634812007</v>
      </c>
      <c r="M73" s="8"/>
      <c r="N73" s="8"/>
      <c r="O73" s="11">
        <f>('Nominal Base Year 2004'!O73/$Q73)*100</f>
        <v>142.39115881854451</v>
      </c>
      <c r="P73">
        <v>1982</v>
      </c>
      <c r="Q73" s="3">
        <f>('Nominal Base Year 2004'!Q73/188.9)*100</f>
        <v>51.085230280571722</v>
      </c>
    </row>
    <row r="74" spans="1:17">
      <c r="A74">
        <v>1983</v>
      </c>
      <c r="B74" s="11">
        <f>('Nominal Base Year 2004'!B74/$Q74)*100</f>
        <v>132.00027414372482</v>
      </c>
      <c r="C74" s="11">
        <f>('Nominal Base Year 2004'!C74/$Q74)*100</f>
        <v>162.00474385570359</v>
      </c>
      <c r="D74" s="11">
        <f>('Nominal Base Year 2004'!D74/$Q74)*100</f>
        <v>635.35642570281129</v>
      </c>
      <c r="E74" s="8"/>
      <c r="F74" s="11">
        <f>('Nominal Base Year 2004'!F74/$Q74)*100</f>
        <v>288.22365218449556</v>
      </c>
      <c r="G74" s="11">
        <f>('Nominal Base Year 2004'!G74/$Q74)*100</f>
        <v>1151.4359511537114</v>
      </c>
      <c r="H74" s="8"/>
      <c r="I74" s="8"/>
      <c r="J74" s="8"/>
      <c r="K74" s="8"/>
      <c r="L74" s="11">
        <f>('Nominal Base Year 2004'!L74/$Q74)*100</f>
        <v>132.1018029336598</v>
      </c>
      <c r="M74" s="8"/>
      <c r="N74" s="8"/>
      <c r="O74" s="11">
        <f>('Nominal Base Year 2004'!O74/$Q74)*100</f>
        <v>141.50035541718782</v>
      </c>
      <c r="P74">
        <v>1983</v>
      </c>
      <c r="Q74" s="3">
        <f>('Nominal Base Year 2004'!Q74/188.9)*100</f>
        <v>52.726310217046048</v>
      </c>
    </row>
    <row r="75" spans="1:17">
      <c r="A75">
        <v>1984</v>
      </c>
      <c r="B75" s="11">
        <f>('Nominal Base Year 2004'!B75/$Q75)*100</f>
        <v>134.72577906407329</v>
      </c>
      <c r="C75" s="11">
        <f>('Nominal Base Year 2004'!C75/$Q75)*100</f>
        <v>167.93081009678841</v>
      </c>
      <c r="D75" s="11">
        <f>('Nominal Base Year 2004'!D75/$Q75)*100</f>
        <v>578.76002566570412</v>
      </c>
      <c r="E75" s="8"/>
      <c r="F75" s="11">
        <f>('Nominal Base Year 2004'!F75/$Q75)*100</f>
        <v>269.13305334383301</v>
      </c>
      <c r="G75" s="11">
        <f>('Nominal Base Year 2004'!G75/$Q75)*100</f>
        <v>1054.9175313360638</v>
      </c>
      <c r="H75" s="8"/>
      <c r="I75" s="8"/>
      <c r="J75" s="8"/>
      <c r="K75" s="8"/>
      <c r="L75" s="11">
        <f>('Nominal Base Year 2004'!L75/$Q75)*100</f>
        <v>131.00973787012401</v>
      </c>
      <c r="M75" s="8"/>
      <c r="N75" s="8"/>
      <c r="O75" s="11">
        <f>('Nominal Base Year 2004'!O75/$Q75)*100</f>
        <v>139.58184932516113</v>
      </c>
      <c r="P75">
        <v>1984</v>
      </c>
      <c r="Q75" s="3">
        <f>('Nominal Base Year 2004'!Q75/188.9)*100</f>
        <v>55.002646903123342</v>
      </c>
    </row>
    <row r="76" spans="1:17">
      <c r="A76">
        <v>1985</v>
      </c>
      <c r="B76" s="11">
        <f>('Nominal Base Year 2004'!B76/$Q76)*100</f>
        <v>134.54063974006473</v>
      </c>
      <c r="C76" s="11">
        <f>('Nominal Base Year 2004'!C76/$Q76)*100</f>
        <v>175.78463605798461</v>
      </c>
      <c r="D76" s="11">
        <f>('Nominal Base Year 2004'!D76/$Q76)*100</f>
        <v>519.06536555142497</v>
      </c>
      <c r="E76" s="8"/>
      <c r="F76" s="11">
        <f>('Nominal Base Year 2004'!F76/$Q76)*100</f>
        <v>251.10059704855249</v>
      </c>
      <c r="G76" s="11">
        <f>('Nominal Base Year 2004'!G76/$Q76)*100</f>
        <v>964.7471890106724</v>
      </c>
      <c r="H76" s="8"/>
      <c r="I76" s="8"/>
      <c r="J76" s="8"/>
      <c r="K76" s="8"/>
      <c r="L76" s="11">
        <f>('Nominal Base Year 2004'!L76/$Q76)*100</f>
        <v>129.20383724628749</v>
      </c>
      <c r="M76" s="8"/>
      <c r="N76" s="8"/>
      <c r="O76" s="11">
        <f>('Nominal Base Year 2004'!O76/$Q76)*100</f>
        <v>139.10876451660369</v>
      </c>
      <c r="P76">
        <v>1985</v>
      </c>
      <c r="Q76" s="3">
        <f>('Nominal Base Year 2004'!Q76/188.9)*100</f>
        <v>56.961355214399148</v>
      </c>
    </row>
    <row r="77" spans="1:17">
      <c r="A77">
        <v>1986</v>
      </c>
      <c r="B77" s="11">
        <f>('Nominal Base Year 2004'!B77/$Q77)*100</f>
        <v>133.9048783369376</v>
      </c>
      <c r="C77" s="11">
        <f>('Nominal Base Year 2004'!C77/$Q77)*100</f>
        <v>186.7292989929262</v>
      </c>
      <c r="D77" s="11">
        <f>('Nominal Base Year 2004'!D77/$Q77)*100</f>
        <v>477.99513381995143</v>
      </c>
      <c r="E77" s="8"/>
      <c r="F77" s="11">
        <f>('Nominal Base Year 2004'!F77/$Q77)*100</f>
        <v>239.72876575978771</v>
      </c>
      <c r="G77" s="11">
        <f>('Nominal Base Year 2004'!G77/$Q77)*100</f>
        <v>886.70835842605959</v>
      </c>
      <c r="H77" s="8"/>
      <c r="I77" s="8"/>
      <c r="J77" s="8"/>
      <c r="K77" s="8"/>
      <c r="L77" s="11">
        <f>('Nominal Base Year 2004'!L77/$Q77)*100</f>
        <v>129.61114065732465</v>
      </c>
      <c r="M77" s="11">
        <f>('Nominal Base Year 2004'!M77/$Q77)*100</f>
        <v>120.56378006551989</v>
      </c>
      <c r="N77" s="11">
        <f>('Nominal Base Year 2004'!N77/$Q77)*100</f>
        <v>149.8730561726436</v>
      </c>
      <c r="O77" s="11">
        <f>('Nominal Base Year 2004'!O77/$Q77)*100</f>
        <v>142.36261399998909</v>
      </c>
      <c r="P77">
        <v>1986</v>
      </c>
      <c r="Q77" s="3">
        <f>('Nominal Base Year 2004'!Q77/188.9)*100</f>
        <v>58.020116463737423</v>
      </c>
    </row>
    <row r="78" spans="1:17">
      <c r="A78">
        <v>1987</v>
      </c>
      <c r="B78" s="11">
        <f>('Nominal Base Year 2004'!B78/$Q78)*100</f>
        <v>128.72183841968067</v>
      </c>
      <c r="C78" s="11">
        <f>('Nominal Base Year 2004'!C78/$Q78)*100</f>
        <v>193.79541506996023</v>
      </c>
      <c r="D78" s="11">
        <f>('Nominal Base Year 2004'!D78/$Q78)*100</f>
        <v>441.76437793427237</v>
      </c>
      <c r="E78" s="8"/>
      <c r="F78" s="11">
        <f>('Nominal Base Year 2004'!F78/$Q78)*100</f>
        <v>234.31097951344432</v>
      </c>
      <c r="G78" s="11">
        <f>('Nominal Base Year 2004'!G78/$Q78)*100</f>
        <v>826.8696501166163</v>
      </c>
      <c r="H78" s="8"/>
      <c r="I78" s="8"/>
      <c r="J78" s="8"/>
      <c r="K78" s="8"/>
      <c r="L78" s="11">
        <f>('Nominal Base Year 2004'!L78/$Q78)*100</f>
        <v>127.6038920689915</v>
      </c>
      <c r="M78" s="11">
        <f>('Nominal Base Year 2004'!M78/$Q78)*100</f>
        <v>126.88255387858358</v>
      </c>
      <c r="N78" s="11">
        <f>('Nominal Base Year 2004'!N78/$Q78)*100</f>
        <v>148.06613594611144</v>
      </c>
      <c r="O78" s="11">
        <f>('Nominal Base Year 2004'!O78/$Q78)*100</f>
        <v>142.31729059945931</v>
      </c>
      <c r="P78">
        <v>1987</v>
      </c>
      <c r="Q78" s="3">
        <f>('Nominal Base Year 2004'!Q78/188.9)*100</f>
        <v>60.137638962413973</v>
      </c>
    </row>
    <row r="79" spans="1:17">
      <c r="A79">
        <v>1988</v>
      </c>
      <c r="B79" s="11">
        <f>('Nominal Base Year 2004'!B79/$Q79)*100</f>
        <v>125.29334466756652</v>
      </c>
      <c r="C79" s="11">
        <f>('Nominal Base Year 2004'!C79/$Q79)*100</f>
        <v>199.20536817347113</v>
      </c>
      <c r="D79" s="11">
        <f>('Nominal Base Year 2004'!D79/$Q79)*100</f>
        <v>413.03578472809238</v>
      </c>
      <c r="E79" s="8"/>
      <c r="F79" s="11">
        <f>('Nominal Base Year 2004'!F79/$Q79)*100</f>
        <v>224.27610850687776</v>
      </c>
      <c r="G79" s="11">
        <f>('Nominal Base Year 2004'!G79/$Q79)*100</f>
        <v>762.8882449937787</v>
      </c>
      <c r="H79" s="8"/>
      <c r="I79" s="8"/>
      <c r="J79" s="8"/>
      <c r="K79" s="8"/>
      <c r="L79" s="11">
        <f>('Nominal Base Year 2004'!L79/$Q79)*100</f>
        <v>124.34878469946344</v>
      </c>
      <c r="M79" s="11">
        <f>('Nominal Base Year 2004'!M79/$Q79)*100</f>
        <v>131.21400200825755</v>
      </c>
      <c r="N79" s="11">
        <f>('Nominal Base Year 2004'!N79/$Q79)*100</f>
        <v>147.32103348156861</v>
      </c>
      <c r="O79" s="11">
        <f>('Nominal Base Year 2004'!O79/$Q79)*100</f>
        <v>139.40589771577308</v>
      </c>
      <c r="P79">
        <v>1988</v>
      </c>
      <c r="Q79" s="3">
        <f>('Nominal Base Year 2004'!Q79/188.9)*100</f>
        <v>62.625727898358917</v>
      </c>
    </row>
    <row r="80" spans="1:17">
      <c r="A80">
        <v>1989</v>
      </c>
      <c r="B80" s="11">
        <f>('Nominal Base Year 2004'!B80/$Q80)*100</f>
        <v>122.96446164672767</v>
      </c>
      <c r="C80" s="11">
        <f>('Nominal Base Year 2004'!C80/$Q80)*100</f>
        <v>202.28882629105826</v>
      </c>
      <c r="D80" s="11">
        <f>('Nominal Base Year 2004'!D80/$Q80)*100</f>
        <v>386.43252688172038</v>
      </c>
      <c r="E80" s="8"/>
      <c r="F80" s="11">
        <f>('Nominal Base Year 2004'!F80/$Q80)*100</f>
        <v>214.19745845552293</v>
      </c>
      <c r="G80" s="11">
        <f>('Nominal Base Year 2004'!G80/$Q80)*100</f>
        <v>707.47237343069833</v>
      </c>
      <c r="H80" s="8"/>
      <c r="I80" s="8"/>
      <c r="J80" s="8"/>
      <c r="K80" s="8"/>
      <c r="L80" s="11">
        <f>('Nominal Base Year 2004'!L80/$Q80)*100</f>
        <v>123.11330213903744</v>
      </c>
      <c r="M80" s="11">
        <f>('Nominal Base Year 2004'!M80/$Q80)*100</f>
        <v>132.44086537618105</v>
      </c>
      <c r="N80" s="11">
        <f>('Nominal Base Year 2004'!N80/$Q80)*100</f>
        <v>144.12566619915847</v>
      </c>
      <c r="O80" s="11">
        <f>('Nominal Base Year 2004'!O80/$Q80)*100</f>
        <v>135.61444506010744</v>
      </c>
      <c r="P80">
        <v>1989</v>
      </c>
      <c r="Q80" s="3">
        <f>('Nominal Base Year 2004'!Q80/188.9)*100</f>
        <v>65.643197458973006</v>
      </c>
    </row>
    <row r="81" spans="1:20">
      <c r="A81">
        <v>1990</v>
      </c>
      <c r="B81" s="11">
        <f>('Nominal Base Year 2004'!B81/$Q81)*100</f>
        <v>119.40716555202407</v>
      </c>
      <c r="C81" s="11">
        <f>('Nominal Base Year 2004'!C81/$Q81)*100</f>
        <v>207.48447791765102</v>
      </c>
      <c r="D81" s="11">
        <f>('Nominal Base Year 2004'!D81/$Q81)*100</f>
        <v>359.39658250446314</v>
      </c>
      <c r="E81" s="8"/>
      <c r="F81" s="11">
        <f>('Nominal Base Year 2004'!F81/$Q81)*100</f>
        <v>204.09311168301224</v>
      </c>
      <c r="G81" s="11">
        <f>('Nominal Base Year 2004'!G81/$Q81)*100</f>
        <v>641.37412711564025</v>
      </c>
      <c r="H81" s="8"/>
      <c r="I81" s="8"/>
      <c r="J81" s="8"/>
      <c r="K81" s="8"/>
      <c r="L81" s="11">
        <f>('Nominal Base Year 2004'!L81/$Q81)*100</f>
        <v>123.75817789033957</v>
      </c>
      <c r="M81" s="11">
        <f>('Nominal Base Year 2004'!M81/$Q81)*100</f>
        <v>128.04688965950072</v>
      </c>
      <c r="N81" s="11">
        <f>('Nominal Base Year 2004'!N81/$Q81)*100</f>
        <v>138.3712451348924</v>
      </c>
      <c r="O81" s="11">
        <f>('Nominal Base Year 2004'!O81/$Q81)*100</f>
        <v>130.60540903150897</v>
      </c>
      <c r="P81">
        <v>1990</v>
      </c>
      <c r="Q81" s="3">
        <f>('Nominal Base Year 2004'!Q81/188.9)*100</f>
        <v>69.190047644256211</v>
      </c>
    </row>
    <row r="82" spans="1:20">
      <c r="A82">
        <v>1991</v>
      </c>
      <c r="B82" s="11">
        <f>('Nominal Base Year 2004'!B82/$Q82)*100</f>
        <v>118.87979861548148</v>
      </c>
      <c r="C82" s="11">
        <f>('Nominal Base Year 2004'!C82/$Q82)*100</f>
        <v>209.46849807840593</v>
      </c>
      <c r="D82" s="11">
        <f>('Nominal Base Year 2004'!D82/$Q82)*100</f>
        <v>337.02422907489</v>
      </c>
      <c r="E82" s="8"/>
      <c r="F82" s="11">
        <f>('Nominal Base Year 2004'!F82/$Q82)*100</f>
        <v>198.79344101811068</v>
      </c>
      <c r="G82" s="11">
        <f>('Nominal Base Year 2004'!G82/$Q82)*100</f>
        <v>585.90841567224857</v>
      </c>
      <c r="H82" s="8"/>
      <c r="I82" s="8"/>
      <c r="J82" s="8"/>
      <c r="K82" s="8"/>
      <c r="L82" s="11">
        <f>('Nominal Base Year 2004'!L82/$Q82)*100</f>
        <v>122.56168186137091</v>
      </c>
      <c r="M82" s="11">
        <f>('Nominal Base Year 2004'!M82/$Q82)*100</f>
        <v>122.87612686120958</v>
      </c>
      <c r="N82" s="11">
        <f>('Nominal Base Year 2004'!N82/$Q82)*100</f>
        <v>138.57249569048079</v>
      </c>
      <c r="O82" s="11">
        <f>('Nominal Base Year 2004'!O82/$Q82)*100</f>
        <v>129.78525188653072</v>
      </c>
      <c r="P82">
        <v>1991</v>
      </c>
      <c r="Q82" s="3">
        <f>('Nominal Base Year 2004'!Q82/188.9)*100</f>
        <v>72.101641079936456</v>
      </c>
    </row>
    <row r="83" spans="1:20">
      <c r="A83">
        <v>1992</v>
      </c>
      <c r="B83" s="11">
        <f>('Nominal Base Year 2004'!B83/$Q83)*100</f>
        <v>117.67976834600435</v>
      </c>
      <c r="C83" s="11">
        <f>('Nominal Base Year 2004'!C83/$Q83)*100</f>
        <v>214.52621024519595</v>
      </c>
      <c r="D83" s="11">
        <f>('Nominal Base Year 2004'!D83/$Q83)*100</f>
        <v>324.93133760988366</v>
      </c>
      <c r="E83" s="8"/>
      <c r="F83" s="11">
        <f>('Nominal Base Year 2004'!F83/$Q83)*100</f>
        <v>192.5760815568371</v>
      </c>
      <c r="G83" s="11">
        <f>('Nominal Base Year 2004'!G83/$Q83)*100</f>
        <v>529.96254522106722</v>
      </c>
      <c r="H83" s="8"/>
      <c r="I83" s="8"/>
      <c r="J83" s="8"/>
      <c r="K83" s="8"/>
      <c r="L83" s="11">
        <f>('Nominal Base Year 2004'!L83/$Q83)*100</f>
        <v>122.31005179885732</v>
      </c>
      <c r="M83" s="11">
        <f>('Nominal Base Year 2004'!M83/$Q83)*100</f>
        <v>119.28530633283494</v>
      </c>
      <c r="N83" s="11">
        <f>('Nominal Base Year 2004'!N83/$Q83)*100</f>
        <v>135.92791843565033</v>
      </c>
      <c r="O83" s="11">
        <f>('Nominal Base Year 2004'!O83/$Q83)*100</f>
        <v>129.10965886074703</v>
      </c>
      <c r="P83">
        <v>1992</v>
      </c>
      <c r="Q83" s="3">
        <f>('Nominal Base Year 2004'!Q83/188.9)*100</f>
        <v>74.272101641079928</v>
      </c>
    </row>
    <row r="84" spans="1:20">
      <c r="A84">
        <v>1993</v>
      </c>
      <c r="B84" s="11">
        <f>('Nominal Base Year 2004'!B84/$Q84)*100</f>
        <v>116.55922409531765</v>
      </c>
      <c r="C84" s="11">
        <f>('Nominal Base Year 2004'!C84/$Q84)*100</f>
        <v>215.60431594434735</v>
      </c>
      <c r="D84" s="11">
        <f>('Nominal Base Year 2004'!D84/$Q84)*100</f>
        <v>308.0791234140716</v>
      </c>
      <c r="E84" s="8"/>
      <c r="F84" s="11">
        <f>('Nominal Base Year 2004'!F84/$Q84)*100</f>
        <v>185.98836111984903</v>
      </c>
      <c r="G84" s="11">
        <f>('Nominal Base Year 2004'!G84/$Q84)*100</f>
        <v>478.86397696037795</v>
      </c>
      <c r="H84" s="8"/>
      <c r="I84" s="11">
        <f>('Nominal Base Year 2004'!I84/$Q84)*100</f>
        <v>3219.4930251789947</v>
      </c>
      <c r="J84" s="11">
        <f>('Nominal Base Year 2004'!J84/$Q84)*100</f>
        <v>5436.3639294037775</v>
      </c>
      <c r="K84" s="8"/>
      <c r="L84" s="11">
        <f>('Nominal Base Year 2004'!L84/$Q84)*100</f>
        <v>121.11439039283536</v>
      </c>
      <c r="M84" s="11">
        <f>('Nominal Base Year 2004'!M84/$Q84)*100</f>
        <v>115.72791877510713</v>
      </c>
      <c r="N84" s="11">
        <f>('Nominal Base Year 2004'!N84/$Q84)*100</f>
        <v>135.04630660448322</v>
      </c>
      <c r="O84" s="11">
        <f>('Nominal Base Year 2004'!O84/$Q84)*100</f>
        <v>128.38352227944731</v>
      </c>
      <c r="P84">
        <v>1993</v>
      </c>
      <c r="Q84" s="3">
        <f>('Nominal Base Year 2004'!Q84/188.9)*100</f>
        <v>76.495500264690307</v>
      </c>
    </row>
    <row r="85" spans="1:20">
      <c r="A85">
        <v>1994</v>
      </c>
      <c r="B85" s="11">
        <f>('Nominal Base Year 2004'!B85/$Q85)*100</f>
        <v>113.64917599037383</v>
      </c>
      <c r="C85" s="11">
        <f>('Nominal Base Year 2004'!C85/$Q85)*100</f>
        <v>217.81604098676587</v>
      </c>
      <c r="D85" s="11">
        <f>('Nominal Base Year 2004'!D85/$Q85)*100</f>
        <v>296.98852901484486</v>
      </c>
      <c r="E85" s="8"/>
      <c r="F85" s="11">
        <f>('Nominal Base Year 2004'!F85/$Q85)*100</f>
        <v>181.15180141495935</v>
      </c>
      <c r="G85" s="11">
        <f>('Nominal Base Year 2004'!G85/$Q85)*100</f>
        <v>442.29831231947657</v>
      </c>
      <c r="H85" s="8"/>
      <c r="I85" s="11">
        <f>('Nominal Base Year 2004'!I85/$Q85)*100</f>
        <v>2778.1030790166842</v>
      </c>
      <c r="J85" s="11">
        <f>('Nominal Base Year 2004'!J85/$Q85)*100</f>
        <v>4585.7217080369774</v>
      </c>
      <c r="K85" s="8"/>
      <c r="L85" s="11">
        <f>('Nominal Base Year 2004'!L85/$Q85)*100</f>
        <v>120.30588090959611</v>
      </c>
      <c r="M85" s="11">
        <f>('Nominal Base Year 2004'!M85/$Q85)*100</f>
        <v>112.75060760802442</v>
      </c>
      <c r="N85" s="11">
        <f>('Nominal Base Year 2004'!N85/$Q85)*100</f>
        <v>137.99243091005107</v>
      </c>
      <c r="O85" s="11">
        <f>('Nominal Base Year 2004'!O85/$Q85)*100</f>
        <v>129.4619325357111</v>
      </c>
      <c r="P85">
        <v>1994</v>
      </c>
      <c r="Q85" s="3">
        <f>('Nominal Base Year 2004'!Q85/188.9)*100</f>
        <v>78.454208575966106</v>
      </c>
    </row>
    <row r="86" spans="1:20">
      <c r="A86">
        <v>1995</v>
      </c>
      <c r="B86" s="11">
        <f>('Nominal Base Year 2004'!B86/$Q86)*100</f>
        <v>113.04670660009863</v>
      </c>
      <c r="C86" s="11">
        <f>('Nominal Base Year 2004'!C86/$Q86)*100</f>
        <v>219.99637952816323</v>
      </c>
      <c r="D86" s="11">
        <f>('Nominal Base Year 2004'!D86/$Q86)*100</f>
        <v>281.36679790026244</v>
      </c>
      <c r="E86" s="8"/>
      <c r="F86" s="11">
        <f>('Nominal Base Year 2004'!F86/$Q86)*100</f>
        <v>172.96677403960865</v>
      </c>
      <c r="G86" s="11">
        <f>('Nominal Base Year 2004'!G86/$Q86)*100</f>
        <v>394.7865316238117</v>
      </c>
      <c r="H86" s="8"/>
      <c r="I86" s="11">
        <f>('Nominal Base Year 2004'!I86/$Q86)*100</f>
        <v>2174.7661180717187</v>
      </c>
      <c r="J86" s="11">
        <f>('Nominal Base Year 2004'!J86/$Q86)*100</f>
        <v>3316.2024805637961</v>
      </c>
      <c r="K86" s="8"/>
      <c r="L86" s="11">
        <f>('Nominal Base Year 2004'!L86/$Q86)*100</f>
        <v>120.80166533327719</v>
      </c>
      <c r="M86" s="11">
        <f>('Nominal Base Year 2004'!M86/$Q86)*100</f>
        <v>109.64330739835444</v>
      </c>
      <c r="N86" s="11">
        <f>('Nominal Base Year 2004'!N86/$Q86)*100</f>
        <v>139.14749515006275</v>
      </c>
      <c r="O86" s="11">
        <f>('Nominal Base Year 2004'!O86/$Q86)*100</f>
        <v>128.67115938364313</v>
      </c>
      <c r="P86">
        <v>1995</v>
      </c>
      <c r="Q86" s="3">
        <f>('Nominal Base Year 2004'!Q86/188.9)*100</f>
        <v>80.677607199576499</v>
      </c>
    </row>
    <row r="87" spans="1:20">
      <c r="A87">
        <v>1996</v>
      </c>
      <c r="B87" s="11">
        <f>('Nominal Base Year 2004'!B87/$Q87)*100</f>
        <v>111.66841365675302</v>
      </c>
      <c r="C87" s="11">
        <f>('Nominal Base Year 2004'!C87/$Q87)*100</f>
        <v>225.79074525737784</v>
      </c>
      <c r="D87" s="11">
        <f>('Nominal Base Year 2004'!D87/$Q87)*100</f>
        <v>258.8495857233907</v>
      </c>
      <c r="E87" s="8"/>
      <c r="F87" s="11">
        <f>('Nominal Base Year 2004'!F87/$Q87)*100</f>
        <v>165.45213125519055</v>
      </c>
      <c r="G87" s="11">
        <f>('Nominal Base Year 2004'!G87/$Q87)*100</f>
        <v>333.84111004436221</v>
      </c>
      <c r="H87" s="8"/>
      <c r="I87" s="11">
        <f>('Nominal Base Year 2004'!I87/$Q87)*100</f>
        <v>1461.4003230836449</v>
      </c>
      <c r="J87" s="11">
        <f>('Nominal Base Year 2004'!J87/$Q87)*100</f>
        <v>2157.634049444172</v>
      </c>
      <c r="K87" s="8"/>
      <c r="L87" s="11">
        <f>('Nominal Base Year 2004'!L87/$Q87)*100</f>
        <v>117.01507823710051</v>
      </c>
      <c r="M87" s="11">
        <f>('Nominal Base Year 2004'!M87/$Q87)*100</f>
        <v>106.49866187067698</v>
      </c>
      <c r="N87" s="11">
        <f>('Nominal Base Year 2004'!N87/$Q87)*100</f>
        <v>135.88948928977194</v>
      </c>
      <c r="O87" s="11">
        <f>('Nominal Base Year 2004'!O87/$Q87)*100</f>
        <v>127.13872352254351</v>
      </c>
      <c r="P87">
        <v>1996</v>
      </c>
      <c r="Q87" s="3">
        <f>('Nominal Base Year 2004'!Q87/188.9)*100</f>
        <v>83.059820010587615</v>
      </c>
    </row>
    <row r="88" spans="1:20">
      <c r="A88">
        <v>1997</v>
      </c>
      <c r="B88" s="11">
        <f>('Nominal Base Year 2004'!B88/$Q88)*100</f>
        <v>109.74347844197298</v>
      </c>
      <c r="C88" s="11">
        <f>('Nominal Base Year 2004'!C88/$Q88)*100</f>
        <v>231.43157601729953</v>
      </c>
      <c r="D88" s="11">
        <f>('Nominal Base Year 2004'!D88/$Q88)*100</f>
        <v>242.05877466251295</v>
      </c>
      <c r="E88" s="11">
        <f>('Nominal Base Year 2004'!E88/$Q88)*100</f>
        <v>336.27058299955496</v>
      </c>
      <c r="F88" s="11">
        <f>('Nominal Base Year 2004'!F88/$Q88)*100</f>
        <v>158.53119984895687</v>
      </c>
      <c r="G88" s="11">
        <f>('Nominal Base Year 2004'!G88/$Q88)*100</f>
        <v>279.54496305450272</v>
      </c>
      <c r="H88" s="11">
        <f>('Nominal Base Year 2004'!H88/$Q88)*100</f>
        <v>177.25106031603048</v>
      </c>
      <c r="I88" s="11">
        <f>('Nominal Base Year 2004'!I88/$Q88)*100</f>
        <v>962.97461418392481</v>
      </c>
      <c r="J88" s="11">
        <f>('Nominal Base Year 2004'!J88/$Q88)*100</f>
        <v>1386.3815159243193</v>
      </c>
      <c r="K88" s="8"/>
      <c r="L88" s="11">
        <f>('Nominal Base Year 2004'!L88/$Q88)*100</f>
        <v>115.2558432038916</v>
      </c>
      <c r="M88" s="11">
        <f>('Nominal Base Year 2004'!M88/$Q88)*100</f>
        <v>104.1911792087413</v>
      </c>
      <c r="N88" s="11">
        <f>('Nominal Base Year 2004'!N88/$Q88)*100</f>
        <v>129.66886089665445</v>
      </c>
      <c r="O88" s="11">
        <f>('Nominal Base Year 2004'!O88/$Q88)*100</f>
        <v>124.55070622750506</v>
      </c>
      <c r="P88">
        <v>1997</v>
      </c>
      <c r="Q88" s="3">
        <f>('Nominal Base Year 2004'!Q88/188.9)*100</f>
        <v>84.965590259396507</v>
      </c>
    </row>
    <row r="89" spans="1:20">
      <c r="A89">
        <v>1998</v>
      </c>
      <c r="B89" s="11">
        <f>('Nominal Base Year 2004'!B89/$Q89)*100</f>
        <v>103.90099428813203</v>
      </c>
      <c r="C89" s="11">
        <f>('Nominal Base Year 2004'!C89/$Q89)*100</f>
        <v>221.25368119518089</v>
      </c>
      <c r="D89" s="11">
        <f>('Nominal Base Year 2004'!D89/$Q89)*100</f>
        <v>228.68875255623723</v>
      </c>
      <c r="E89" s="11">
        <f>('Nominal Base Year 2004'!E89/$Q89)*100</f>
        <v>307.93514460999126</v>
      </c>
      <c r="F89" s="11">
        <f>('Nominal Base Year 2004'!F89/$Q89)*100</f>
        <v>149.60290016731733</v>
      </c>
      <c r="G89" s="11">
        <f>('Nominal Base Year 2004'!G89/$Q89)*100</f>
        <v>234.90560875765976</v>
      </c>
      <c r="H89" s="11">
        <f>('Nominal Base Year 2004'!H89/$Q89)*100</f>
        <v>170.34370611279473</v>
      </c>
      <c r="I89" s="11">
        <f>('Nominal Base Year 2004'!I89/$Q89)*100</f>
        <v>566.37686975087126</v>
      </c>
      <c r="J89" s="11">
        <f>('Nominal Base Year 2004'!J89/$Q89)*100</f>
        <v>843.51938862729435</v>
      </c>
      <c r="K89" s="8"/>
      <c r="L89" s="11">
        <f>('Nominal Base Year 2004'!L89/$Q89)*100</f>
        <v>113.41064925691416</v>
      </c>
      <c r="M89" s="11">
        <f>('Nominal Base Year 2004'!M89/$Q89)*100</f>
        <v>102.59315498774832</v>
      </c>
      <c r="N89" s="11">
        <f>('Nominal Base Year 2004'!N89/$Q89)*100</f>
        <v>124.45532141904509</v>
      </c>
      <c r="O89" s="11">
        <f>('Nominal Base Year 2004'!O89/$Q89)*100</f>
        <v>121.77492589012033</v>
      </c>
      <c r="P89">
        <v>1998</v>
      </c>
      <c r="Q89" s="3">
        <f>('Nominal Base Year 2004'!Q89/188.9)*100</f>
        <v>86.289041821069347</v>
      </c>
    </row>
    <row r="90" spans="1:20">
      <c r="A90">
        <v>1999</v>
      </c>
      <c r="B90" s="11">
        <f>('Nominal Base Year 2004'!B90/$Q90)*100</f>
        <v>100.93770090724539</v>
      </c>
      <c r="C90" s="11">
        <f>('Nominal Base Year 2004'!C90/$Q90)*100</f>
        <v>191.84138748645975</v>
      </c>
      <c r="D90" s="11">
        <f>('Nominal Base Year 2004'!D90/$Q90)*100</f>
        <v>207.49519807923167</v>
      </c>
      <c r="E90" s="11">
        <f>('Nominal Base Year 2004'!E90/$Q90)*100</f>
        <v>255.27902589607274</v>
      </c>
      <c r="F90" s="11">
        <f>('Nominal Base Year 2004'!F90/$Q90)*100</f>
        <v>140.35732474808106</v>
      </c>
      <c r="G90" s="11">
        <f>('Nominal Base Year 2004'!G90/$Q90)*100</f>
        <v>197.77811443977512</v>
      </c>
      <c r="H90" s="11">
        <f>('Nominal Base Year 2004'!H90/$Q90)*100</f>
        <v>161.88149958778689</v>
      </c>
      <c r="I90" s="11">
        <f>('Nominal Base Year 2004'!I90/$Q90)*100</f>
        <v>360.69378694874183</v>
      </c>
      <c r="J90" s="11">
        <f>('Nominal Base Year 2004'!J90/$Q90)*100</f>
        <v>478.77970644152145</v>
      </c>
      <c r="K90" s="8"/>
      <c r="L90" s="11">
        <f>('Nominal Base Year 2004'!L90/$Q90)*100</f>
        <v>110.58103722772532</v>
      </c>
      <c r="M90" s="11">
        <f>('Nominal Base Year 2004'!M90/$Q90)*100</f>
        <v>100.45455269205728</v>
      </c>
      <c r="N90" s="11">
        <f>('Nominal Base Year 2004'!N90/$Q90)*100</f>
        <v>120.58285923064878</v>
      </c>
      <c r="O90" s="11">
        <f>('Nominal Base Year 2004'!O90/$Q90)*100</f>
        <v>118.21206451213793</v>
      </c>
      <c r="P90">
        <v>1999</v>
      </c>
      <c r="Q90" s="3">
        <f>('Nominal Base Year 2004'!Q90/188.9)*100</f>
        <v>88.194812069878239</v>
      </c>
    </row>
    <row r="91" spans="1:20">
      <c r="A91">
        <v>2000</v>
      </c>
      <c r="B91" s="11">
        <f>('Nominal Base Year 2004'!B91/$Q91)*100</f>
        <v>99.199129369397681</v>
      </c>
      <c r="C91" s="11">
        <f>('Nominal Base Year 2004'!C91/$Q91)*100</f>
        <v>167.64750829217593</v>
      </c>
      <c r="D91" s="11">
        <f>('Nominal Base Year 2004'!D91/$Q91)*100</f>
        <v>182.4643825009679</v>
      </c>
      <c r="E91" s="11">
        <f>('Nominal Base Year 2004'!E91/$Q91)*100</f>
        <v>203.41148166583713</v>
      </c>
      <c r="F91" s="11">
        <f>('Nominal Base Year 2004'!F91/$Q91)*100</f>
        <v>133.29972195825857</v>
      </c>
      <c r="G91" s="11">
        <f>('Nominal Base Year 2004'!G91/$Q91)*100</f>
        <v>171.42641465385259</v>
      </c>
      <c r="H91" s="11">
        <f>('Nominal Base Year 2004'!H91/$Q91)*100</f>
        <v>152.32165596182642</v>
      </c>
      <c r="I91" s="11">
        <f>('Nominal Base Year 2004'!I91/$Q91)*100</f>
        <v>281.58126307228935</v>
      </c>
      <c r="J91" s="11">
        <f>('Nominal Base Year 2004'!J91/$Q91)*100</f>
        <v>363.95688691900477</v>
      </c>
      <c r="K91" s="8"/>
      <c r="L91" s="11">
        <f>('Nominal Base Year 2004'!L91/$Q91)*100</f>
        <v>108.37812952231893</v>
      </c>
      <c r="M91" s="11">
        <f>('Nominal Base Year 2004'!M91/$Q91)*100</f>
        <v>97.945241773718735</v>
      </c>
      <c r="N91" s="11">
        <f>('Nominal Base Year 2004'!N91/$Q91)*100</f>
        <v>116.56607584709391</v>
      </c>
      <c r="O91" s="11">
        <f>('Nominal Base Year 2004'!O91/$Q91)*100</f>
        <v>114.36776973125542</v>
      </c>
      <c r="P91">
        <v>2000</v>
      </c>
      <c r="Q91" s="3">
        <f>('Nominal Base Year 2004'!Q91/188.9)*100</f>
        <v>91.159343568025392</v>
      </c>
    </row>
    <row r="92" spans="1:20">
      <c r="A92">
        <v>2001</v>
      </c>
      <c r="B92" s="11">
        <f>('Nominal Base Year 2004'!B92/$Q92)*100</f>
        <v>103.43524235761792</v>
      </c>
      <c r="C92" s="11">
        <f>('Nominal Base Year 2004'!C92/$Q92)*100</f>
        <v>146.30473765817175</v>
      </c>
      <c r="D92" s="11">
        <f>('Nominal Base Year 2004'!D92/$Q92)*100</f>
        <v>159.2832674571805</v>
      </c>
      <c r="E92" s="11">
        <f>('Nominal Base Year 2004'!E92/$Q92)*100</f>
        <v>162.12761151891587</v>
      </c>
      <c r="F92" s="11">
        <f>('Nominal Base Year 2004'!F92/$Q92)*100</f>
        <v>124.76327361702857</v>
      </c>
      <c r="G92" s="11">
        <f>('Nominal Base Year 2004'!G92/$Q92)*100</f>
        <v>146.71427772454979</v>
      </c>
      <c r="H92" s="11">
        <f>('Nominal Base Year 2004'!H92/$Q92)*100</f>
        <v>139.75410393692215</v>
      </c>
      <c r="I92" s="11">
        <f>('Nominal Base Year 2004'!I92/$Q92)*100</f>
        <v>193.11128393983196</v>
      </c>
      <c r="J92" s="11">
        <f>('Nominal Base Year 2004'!J92/$Q92)*100</f>
        <v>237.68328520828615</v>
      </c>
      <c r="K92" s="8"/>
      <c r="L92" s="11">
        <f>('Nominal Base Year 2004'!L92/$Q92)*100</f>
        <v>105.59342134266572</v>
      </c>
      <c r="M92" s="11">
        <f>('Nominal Base Year 2004'!M92/$Q92)*100</f>
        <v>97.592239013183217</v>
      </c>
      <c r="N92" s="11">
        <f>('Nominal Base Year 2004'!N92/$Q92)*100</f>
        <v>111.39317015687527</v>
      </c>
      <c r="O92" s="11">
        <f>('Nominal Base Year 2004'!O92/$Q92)*100</f>
        <v>110.64583369353316</v>
      </c>
      <c r="P92">
        <v>2001</v>
      </c>
      <c r="Q92" s="3">
        <f>('Nominal Base Year 2004'!Q92/188.9)*100</f>
        <v>93.753308628904179</v>
      </c>
    </row>
    <row r="93" spans="1:20">
      <c r="A93">
        <v>2002</v>
      </c>
      <c r="B93" s="11">
        <f>('Nominal Base Year 2004'!B93/$Q93)*100</f>
        <v>100.64305801291592</v>
      </c>
      <c r="C93" s="11">
        <f>('Nominal Base Year 2004'!C93/$Q93)*100</f>
        <v>131.27921268758743</v>
      </c>
      <c r="D93" s="11">
        <f>('Nominal Base Year 2004'!D93/$Q93)*100</f>
        <v>140.35371502686678</v>
      </c>
      <c r="E93" s="11">
        <f>('Nominal Base Year 2004'!E93/$Q93)*100</f>
        <v>139.50369252759472</v>
      </c>
      <c r="F93" s="11">
        <f>('Nominal Base Year 2004'!F93/$Q93)*100</f>
        <v>116.77581821550696</v>
      </c>
      <c r="G93" s="11">
        <f>('Nominal Base Year 2004'!G93/$Q93)*100</f>
        <v>128.38434203303129</v>
      </c>
      <c r="H93" s="11">
        <f>('Nominal Base Year 2004'!H93/$Q93)*100</f>
        <v>128.56514998292224</v>
      </c>
      <c r="I93" s="11">
        <f>('Nominal Base Year 2004'!I93/$Q93)*100</f>
        <v>147.92844382448672</v>
      </c>
      <c r="J93" s="11">
        <f>('Nominal Base Year 2004'!J93/$Q93)*100</f>
        <v>171.39777663417482</v>
      </c>
      <c r="K93" s="8"/>
      <c r="L93" s="11">
        <f>('Nominal Base Year 2004'!L93/$Q93)*100</f>
        <v>104.93259029823463</v>
      </c>
      <c r="M93" s="11">
        <f>('Nominal Base Year 2004'!M93/$Q93)*100</f>
        <v>98.103521751306772</v>
      </c>
      <c r="N93" s="11">
        <f>('Nominal Base Year 2004'!N93/$Q93)*100</f>
        <v>105.64192667423933</v>
      </c>
      <c r="O93" s="11">
        <f>('Nominal Base Year 2004'!O93/$Q93)*100</f>
        <v>107.6690186772919</v>
      </c>
      <c r="P93">
        <v>2002</v>
      </c>
      <c r="Q93" s="3">
        <f>('Nominal Base Year 2004'!Q93/188.9)*100</f>
        <v>95.235574377977755</v>
      </c>
    </row>
    <row r="94" spans="1:20">
      <c r="A94">
        <v>2003</v>
      </c>
      <c r="B94" s="11">
        <f>('Nominal Base Year 2004'!B94/$Q94)*100</f>
        <v>100.78462044487959</v>
      </c>
      <c r="C94" s="11">
        <f>('Nominal Base Year 2004'!C94/$Q94)*100</f>
        <v>114.17694896263946</v>
      </c>
      <c r="D94" s="11">
        <f>('Nominal Base Year 2004'!D94/$Q94)*100</f>
        <v>119.43134057971014</v>
      </c>
      <c r="E94" s="11">
        <f>('Nominal Base Year 2004'!E94/$Q94)*100</f>
        <v>116.44922360248448</v>
      </c>
      <c r="F94" s="11">
        <f>('Nominal Base Year 2004'!F94/$Q94)*100</f>
        <v>108.10729578392622</v>
      </c>
      <c r="G94" s="11">
        <f>('Nominal Base Year 2004'!G94/$Q94)*100</f>
        <v>112.19849307655996</v>
      </c>
      <c r="H94" s="11">
        <f>('Nominal Base Year 2004'!H94/$Q94)*100</f>
        <v>116.11437598218961</v>
      </c>
      <c r="I94" s="11">
        <f>('Nominal Base Year 2004'!I94/$Q94)*100</f>
        <v>115.74881505787987</v>
      </c>
      <c r="J94" s="11">
        <f>('Nominal Base Year 2004'!J94/$Q94)*100</f>
        <v>126.86883938492419</v>
      </c>
      <c r="K94" s="8"/>
      <c r="L94" s="11">
        <f>('Nominal Base Year 2004'!L94/$Q94)*100</f>
        <v>102.73166850732389</v>
      </c>
      <c r="M94" s="11">
        <f>('Nominal Base Year 2004'!M94/$Q94)*100</f>
        <v>99.232980711254342</v>
      </c>
      <c r="N94" s="11">
        <f>('Nominal Base Year 2004'!N94/$Q94)*100</f>
        <v>100.52051039697542</v>
      </c>
      <c r="O94" s="11">
        <f>('Nominal Base Year 2004'!O94/$Q94)*100</f>
        <v>103.27641491054322</v>
      </c>
      <c r="P94">
        <v>2003</v>
      </c>
      <c r="Q94" s="3">
        <f>('Nominal Base Year 2004'!Q94/188.9)*100</f>
        <v>97.406034939121227</v>
      </c>
    </row>
    <row r="95" spans="1:20" s="5" customFormat="1">
      <c r="A95" s="5">
        <v>2004</v>
      </c>
      <c r="B95" s="12">
        <f>('Nominal Base Year 2004'!B95/$Q95)*100</f>
        <v>100</v>
      </c>
      <c r="C95" s="12">
        <f>('Nominal Base Year 2004'!C95/$Q95)*100</f>
        <v>100</v>
      </c>
      <c r="D95" s="12">
        <f>('Nominal Base Year 2004'!D95/$Q95)*100</f>
        <v>100</v>
      </c>
      <c r="E95" s="12">
        <f>('Nominal Base Year 2004'!E95/$Q95)*100</f>
        <v>100</v>
      </c>
      <c r="F95" s="12">
        <f>('Nominal Base Year 2004'!F95/$Q95)*100</f>
        <v>100</v>
      </c>
      <c r="G95" s="12">
        <f>('Nominal Base Year 2004'!G95/$Q95)*100</f>
        <v>100</v>
      </c>
      <c r="H95" s="12">
        <f>('Nominal Base Year 2004'!H95/$Q95)*100</f>
        <v>100</v>
      </c>
      <c r="I95" s="12">
        <f>('Nominal Base Year 2004'!I95/$Q95)*100</f>
        <v>100</v>
      </c>
      <c r="J95" s="12">
        <f>('Nominal Base Year 2004'!J95/$Q95)*100</f>
        <v>100</v>
      </c>
      <c r="K95" s="12">
        <f>('Nominal Base Year 2004'!K95/$Q95)*100</f>
        <v>100</v>
      </c>
      <c r="L95" s="12">
        <f>('Nominal Base Year 2004'!L95/$Q95)*100</f>
        <v>100</v>
      </c>
      <c r="M95" s="12">
        <f>('Nominal Base Year 2004'!M95/$Q95)*100</f>
        <v>100</v>
      </c>
      <c r="N95" s="12">
        <f>('Nominal Base Year 2004'!N95/$Q95)*100</f>
        <v>100</v>
      </c>
      <c r="O95" s="12">
        <f>('Nominal Base Year 2004'!O95/$Q95)*100</f>
        <v>100</v>
      </c>
      <c r="P95" s="5">
        <v>2004</v>
      </c>
      <c r="Q95" s="6">
        <f>('Nominal Base Year 2004'!Q95/188.9)*100</f>
        <v>100</v>
      </c>
      <c r="R95"/>
      <c r="S95"/>
      <c r="T95"/>
    </row>
    <row r="96" spans="1:20">
      <c r="A96">
        <v>2005</v>
      </c>
      <c r="B96" s="11">
        <f>('Nominal Base Year 2004'!B96/$Q96)*100</f>
        <v>102.64480600227802</v>
      </c>
      <c r="C96" s="11">
        <f>('Nominal Base Year 2004'!C96/$Q96)*100</f>
        <v>88.981495057253582</v>
      </c>
      <c r="D96" s="11">
        <f>('Nominal Base Year 2004'!D96/$Q96)*100</f>
        <v>85.761051373954601</v>
      </c>
      <c r="E96" s="11">
        <f>('Nominal Base Year 2004'!E96/$Q96)*100</f>
        <v>85.392582839587433</v>
      </c>
      <c r="F96" s="11">
        <f>('Nominal Base Year 2004'!F96/$Q96)*100</f>
        <v>88.809291067355588</v>
      </c>
      <c r="G96" s="11">
        <f>('Nominal Base Year 2004'!G96/$Q96)*100</f>
        <v>87.526762283416431</v>
      </c>
      <c r="H96" s="11">
        <f>('Nominal Base Year 2004'!H96/$Q96)*100</f>
        <v>85.360952257570986</v>
      </c>
      <c r="I96" s="11">
        <f>('Nominal Base Year 2004'!I96/$Q96)*100</f>
        <v>72.349607817248312</v>
      </c>
      <c r="J96" s="11">
        <f>('Nominal Base Year 2004'!J96/$Q96)*100</f>
        <v>75.034075717531806</v>
      </c>
      <c r="K96" s="11">
        <f>('Nominal Base Year 2004'!K96/$Q96)*100</f>
        <v>84.826062467997957</v>
      </c>
      <c r="L96" s="11">
        <f>('Nominal Base Year 2004'!L96/$Q96)*100</f>
        <v>96.916953487162232</v>
      </c>
      <c r="M96" s="11">
        <f>('Nominal Base Year 2004'!M96/$Q96)*100</f>
        <v>100.06629332713007</v>
      </c>
      <c r="N96" s="11">
        <f>('Nominal Base Year 2004'!N96/$Q96)*100</f>
        <v>96.891204167501499</v>
      </c>
      <c r="O96" s="11">
        <f>('Nominal Base Year 2004'!O96/$Q96)*100</f>
        <v>97.662048429351884</v>
      </c>
      <c r="P96">
        <v>2005</v>
      </c>
      <c r="Q96" s="3">
        <f>('Nominal Base Year 2004'!Q96/188.9)*100</f>
        <v>103.38803599788248</v>
      </c>
    </row>
    <row r="97" spans="1:20">
      <c r="A97">
        <v>2006</v>
      </c>
      <c r="B97" s="11">
        <f>('Nominal Base Year 2004'!B97/$Q97)*100</f>
        <v>111.57007137830502</v>
      </c>
      <c r="C97" s="11">
        <f>('Nominal Base Year 2004'!C97/$Q97)*100</f>
        <v>78.327103349972546</v>
      </c>
      <c r="D97" s="11">
        <f>('Nominal Base Year 2004'!D97/$Q97)*100</f>
        <v>69.650628306878318</v>
      </c>
      <c r="E97" s="11">
        <f>('Nominal Base Year 2004'!E97/$Q97)*100</f>
        <v>72.015447845804985</v>
      </c>
      <c r="F97" s="11">
        <f>('Nominal Base Year 2004'!F97/$Q97)*100</f>
        <v>81.348980880230869</v>
      </c>
      <c r="G97" s="11">
        <f>('Nominal Base Year 2004'!G97/$Q97)*100</f>
        <v>75.81969899457988</v>
      </c>
      <c r="H97" s="11">
        <f>('Nominal Base Year 2004'!H97/$Q97)*100</f>
        <v>72.250908395486704</v>
      </c>
      <c r="I97" s="11">
        <f>('Nominal Base Year 2004'!I97/$Q97)*100</f>
        <v>51.427177964127658</v>
      </c>
      <c r="J97" s="11">
        <f>('Nominal Base Year 2004'!J97/$Q97)*100</f>
        <v>49.360720174302195</v>
      </c>
      <c r="K97" s="11">
        <f>('Nominal Base Year 2004'!K97/$Q97)*100</f>
        <v>66.246180555555554</v>
      </c>
      <c r="L97" s="11">
        <f>('Nominal Base Year 2004'!L97/$Q97)*100</f>
        <v>94.452004286563124</v>
      </c>
      <c r="M97" s="11">
        <f>('Nominal Base Year 2004'!M97/$Q97)*100</f>
        <v>100.28999891734709</v>
      </c>
      <c r="N97" s="11">
        <f>('Nominal Base Year 2004'!N97/$Q97)*100</f>
        <v>95.167011732229128</v>
      </c>
      <c r="O97" s="11">
        <f>('Nominal Base Year 2004'!O97/$Q97)*100</f>
        <v>95.449844114892656</v>
      </c>
      <c r="P97">
        <v>2006</v>
      </c>
      <c r="Q97" s="3">
        <f>('Nominal Base Year 2004'!Q97/188.9)*100</f>
        <v>106.72313393329804</v>
      </c>
    </row>
    <row r="98" spans="1:20">
      <c r="A98">
        <v>2007</v>
      </c>
      <c r="B98" s="11">
        <f>('Nominal Base Year 2004'!B98/$Q98)*100</f>
        <v>112.72784966076878</v>
      </c>
      <c r="C98" s="11">
        <f>('Nominal Base Year 2004'!C98/$Q98)*100</f>
        <v>70.683707417062536</v>
      </c>
      <c r="D98" s="11">
        <f>('Nominal Base Year 2004'!D98/$Q98)*100</f>
        <v>51.438174610064522</v>
      </c>
      <c r="E98" s="11">
        <f>('Nominal Base Year 2004'!E98/$Q98)*100</f>
        <v>61.436354291115983</v>
      </c>
      <c r="F98" s="11">
        <f>('Nominal Base Year 2004'!F98/$Q98)*100</f>
        <v>74.720327387659609</v>
      </c>
      <c r="G98" s="11">
        <f>('Nominal Base Year 2004'!G98/$Q98)*100</f>
        <v>65.56168669578409</v>
      </c>
      <c r="H98" s="11">
        <f>('Nominal Base Year 2004'!H98/$Q98)*100</f>
        <v>57.012295499676732</v>
      </c>
      <c r="I98" s="11">
        <f>('Nominal Base Year 2004'!I98/$Q98)*100</f>
        <v>37.397191045442959</v>
      </c>
      <c r="J98" s="11">
        <f>('Nominal Base Year 2004'!J98/$Q98)*100</f>
        <v>36.464738875294373</v>
      </c>
      <c r="K98" s="11">
        <f>('Nominal Base Year 2004'!K98/$Q98)*100</f>
        <v>49.196978904418778</v>
      </c>
      <c r="L98" s="11">
        <f>('Nominal Base Year 2004'!L98/$Q98)*100</f>
        <v>92.26260526861067</v>
      </c>
      <c r="M98" s="11">
        <f>('Nominal Base Year 2004'!M98/$Q98)*100</f>
        <v>100.88322780894399</v>
      </c>
      <c r="N98" s="11">
        <f>('Nominal Base Year 2004'!N98/$Q98)*100</f>
        <v>92.48715145277724</v>
      </c>
      <c r="O98" s="11">
        <f>('Nominal Base Year 2004'!O98/$Q98)*100</f>
        <v>92.442501851144556</v>
      </c>
      <c r="P98">
        <v>2007</v>
      </c>
      <c r="Q98" s="3">
        <f>('Nominal Base Year 2004'!Q98/188.9)*100</f>
        <v>109.76283748014824</v>
      </c>
    </row>
    <row r="99" spans="1:20">
      <c r="A99">
        <v>2008</v>
      </c>
      <c r="B99" s="11">
        <f>('Nominal Base Year 2004'!B99/$Q99)*100</f>
        <v>115.54957376518647</v>
      </c>
      <c r="C99" s="11">
        <f>('Nominal Base Year 2004'!C99/$Q99)*100</f>
        <v>65.259346209407681</v>
      </c>
      <c r="D99" s="11">
        <f>('Nominal Base Year 2004'!D99/$Q99)*100</f>
        <v>40.897055157924733</v>
      </c>
      <c r="E99" s="11">
        <f>('Nominal Base Year 2004'!E99/$Q99)*100</f>
        <v>51.293450227287664</v>
      </c>
      <c r="F99" s="11">
        <f>('Nominal Base Year 2004'!F99/$Q99)*100</f>
        <v>68.551700007276565</v>
      </c>
      <c r="G99" s="11">
        <f>('Nominal Base Year 2004'!G99/$Q99)*100</f>
        <v>57.173802269961669</v>
      </c>
      <c r="H99" s="11">
        <f>('Nominal Base Year 2004'!H99/$Q99)*100</f>
        <v>48.39531136533892</v>
      </c>
      <c r="I99" s="11">
        <f>('Nominal Base Year 2004'!I99/$Q99)*100</f>
        <v>26.118717134161017</v>
      </c>
      <c r="J99" s="11">
        <f>('Nominal Base Year 2004'!J99/$Q99)*100</f>
        <v>25.641139137493223</v>
      </c>
      <c r="K99" s="11">
        <f>('Nominal Base Year 2004'!K99/$Q99)*100</f>
        <v>40.007988741448102</v>
      </c>
      <c r="L99" s="11">
        <f>('Nominal Base Year 2004'!L99/$Q99)*100</f>
        <v>91.372968939358984</v>
      </c>
      <c r="M99" s="11">
        <f>('Nominal Base Year 2004'!M99/$Q99)*100</f>
        <v>100.51115638960574</v>
      </c>
      <c r="N99" s="11">
        <f>('Nominal Base Year 2004'!N99/$Q99)*100</f>
        <v>89.039136957440562</v>
      </c>
      <c r="O99" s="11">
        <f>('Nominal Base Year 2004'!O99/$Q99)*100</f>
        <v>88.720334689097896</v>
      </c>
      <c r="P99">
        <v>2008</v>
      </c>
      <c r="Q99" s="3">
        <f>('Nominal Base Year 2004'!Q99/188.9)*100</f>
        <v>113.97723663313921</v>
      </c>
    </row>
    <row r="100" spans="1:20">
      <c r="A100">
        <v>2009</v>
      </c>
      <c r="B100" s="11">
        <f>('Nominal Base Year 2004'!B100/$Q100)*100</f>
        <v>119.41102748288831</v>
      </c>
      <c r="C100" s="11">
        <f>('Nominal Base Year 2004'!C100/$Q100)*100</f>
        <v>62.559561152424102</v>
      </c>
      <c r="D100" s="11">
        <f>('Nominal Base Year 2004'!D100/$Q100)*100</f>
        <v>31.125703258645359</v>
      </c>
      <c r="E100" s="11">
        <f>('Nominal Base Year 2004'!E100/$Q100)*100</f>
        <v>45.96214172846642</v>
      </c>
      <c r="F100" s="11">
        <f>('Nominal Base Year 2004'!F100/$Q100)*100</f>
        <v>65.262452432800671</v>
      </c>
      <c r="G100" s="11">
        <f>('Nominal Base Year 2004'!G100/$Q100)*100</f>
        <v>51.040269860815158</v>
      </c>
      <c r="H100" s="11">
        <f>('Nominal Base Year 2004'!H100/$Q100)*100</f>
        <v>46.061861096108842</v>
      </c>
      <c r="I100" s="11">
        <f>('Nominal Base Year 2004'!I100/$Q100)*100</f>
        <v>20.157376791201926</v>
      </c>
      <c r="J100" s="11">
        <f>('Nominal Base Year 2004'!J100/$Q100)*100</f>
        <v>20.252244272997398</v>
      </c>
      <c r="K100" s="11">
        <f>('Nominal Base Year 2004'!K100/$Q100)*100</f>
        <v>35.924432615353055</v>
      </c>
      <c r="L100" s="11">
        <f>('Nominal Base Year 2004'!L100/$Q100)*100</f>
        <v>94.877492555227548</v>
      </c>
      <c r="M100" s="11">
        <f>('Nominal Base Year 2004'!M100/$Q100)*100</f>
        <v>100.32281408198784</v>
      </c>
      <c r="N100" s="11">
        <f>('Nominal Base Year 2004'!N100/$Q100)*100</f>
        <v>89.291968893173575</v>
      </c>
      <c r="O100" s="11">
        <f>('Nominal Base Year 2004'!O100/$Q100)*100</f>
        <v>89.881442692628625</v>
      </c>
      <c r="P100">
        <v>2009</v>
      </c>
      <c r="Q100" s="3">
        <f>('Nominal Base Year 2004'!Q100/188.9)*100</f>
        <v>113.57173107464267</v>
      </c>
    </row>
    <row r="101" spans="1:20">
      <c r="A101">
        <v>2010</v>
      </c>
      <c r="B101" s="11">
        <f>('Nominal Base Year 2004'!B101/$Q101)*100</f>
        <v>117.71745577716646</v>
      </c>
      <c r="C101" s="11">
        <f>('Nominal Base Year 2004'!C101/$Q101)*100</f>
        <v>59.279392987558175</v>
      </c>
      <c r="D101" s="11">
        <f>('Nominal Base Year 2004'!D101/$Q101)*100</f>
        <v>23.057784850374826</v>
      </c>
      <c r="E101" s="11">
        <f>('Nominal Base Year 2004'!E101/$Q101)*100</f>
        <v>39.683563593100594</v>
      </c>
      <c r="F101" s="11">
        <f>('Nominal Base Year 2004'!F101/$Q101)*100</f>
        <v>62.139332292733251</v>
      </c>
      <c r="G101" s="11">
        <f>('Nominal Base Year 2004'!G101/$Q101)*100</f>
        <v>44.90517154048608</v>
      </c>
      <c r="H101" s="11">
        <f>('Nominal Base Year 2004'!H101/$Q101)*100</f>
        <v>41.912056773522529</v>
      </c>
      <c r="I101" s="11">
        <f>('Nominal Base Year 2004'!I101/$Q101)*100</f>
        <v>17.652726908995508</v>
      </c>
      <c r="J101" s="11">
        <f>('Nominal Base Year 2004'!J101/$Q101)*100</f>
        <v>16.604510345951052</v>
      </c>
      <c r="K101" s="11">
        <f>('Nominal Base Year 2004'!K101/$Q101)*100</f>
        <v>31.879517188245217</v>
      </c>
      <c r="L101" s="11">
        <f>('Nominal Base Year 2004'!L101/$Q101)*100</f>
        <v>93.92542591718086</v>
      </c>
      <c r="M101" s="11">
        <f>('Nominal Base Year 2004'!M101/$Q101)*100</f>
        <v>88.53431655523292</v>
      </c>
      <c r="N101" s="11">
        <f>('Nominal Base Year 2004'!N101/$Q101)*100</f>
        <v>86.626862903984772</v>
      </c>
      <c r="O101" s="11">
        <f>('Nominal Base Year 2004'!O101/$Q101)*100</f>
        <v>89.342509956195713</v>
      </c>
      <c r="P101">
        <v>2010</v>
      </c>
      <c r="Q101" s="3">
        <f>('Nominal Base Year 2004'!Q101/188.9)*100</f>
        <v>115.43462149285337</v>
      </c>
    </row>
    <row r="102" spans="1:20">
      <c r="A102">
        <v>2011</v>
      </c>
      <c r="B102" s="11">
        <f>('Nominal Base Year 2004'!B102/$Q102)*100</f>
        <v>116.2677222689311</v>
      </c>
      <c r="C102" s="11">
        <f>('Nominal Base Year 2004'!C102/$Q102)*100</f>
        <v>55.508414932793229</v>
      </c>
      <c r="D102" s="11">
        <f>('Nominal Base Year 2004'!D102/$Q102)*100</f>
        <v>18.576005050258072</v>
      </c>
      <c r="E102" s="11">
        <f>('Nominal Base Year 2004'!E102/$Q102)*100</f>
        <v>33.586530443491661</v>
      </c>
      <c r="F102" s="11">
        <f>('Nominal Base Year 2004'!F102/$Q102)*100</f>
        <v>57.43608334488529</v>
      </c>
      <c r="G102" s="11">
        <f>('Nominal Base Year 2004'!G102/$Q102)*100</f>
        <v>39.445875868708178</v>
      </c>
      <c r="H102" s="11">
        <f>('Nominal Base Year 2004'!H102/$Q102)*100</f>
        <v>37.93948394148304</v>
      </c>
      <c r="I102" s="11">
        <f>('Nominal Base Year 2004'!I102/$Q102)*100</f>
        <v>14.330892019241407</v>
      </c>
      <c r="J102" s="11">
        <f>('Nominal Base Year 2004'!J102/$Q102)*100</f>
        <v>13.569456974736402</v>
      </c>
      <c r="K102" s="11">
        <f>('Nominal Base Year 2004'!K102/$Q102)*100</f>
        <v>28.468651501073623</v>
      </c>
      <c r="L102" s="11">
        <f>('Nominal Base Year 2004'!L102/$Q102)*100</f>
        <v>91.612716013108994</v>
      </c>
      <c r="M102" s="11">
        <f>('Nominal Base Year 2004'!M102/$Q102)*100</f>
        <v>86.521099127732469</v>
      </c>
      <c r="N102" s="11">
        <f>('Nominal Base Year 2004'!N102/$Q102)*100</f>
        <v>85.198564557695548</v>
      </c>
      <c r="O102" s="11">
        <f>('Nominal Base Year 2004'!O102/$Q102)*100</f>
        <v>89.200156599754081</v>
      </c>
      <c r="P102">
        <v>2011</v>
      </c>
      <c r="Q102" s="3">
        <f>('Nominal Base Year 2004'!Q102/188.9)*100</f>
        <v>119.07834833245103</v>
      </c>
    </row>
    <row r="103" spans="1:20">
      <c r="A103">
        <v>2012</v>
      </c>
      <c r="B103" s="11">
        <f>('Nominal Base Year 2004'!B103/$Q103)*100</f>
        <v>113.8484506662457</v>
      </c>
      <c r="C103" s="11">
        <f>('Nominal Base Year 2004'!C103/$Q103)*100</f>
        <v>51.463651482416594</v>
      </c>
      <c r="D103" s="11">
        <f>('Nominal Base Year 2004'!D103/$Q103)*100</f>
        <v>14.889153607382308</v>
      </c>
      <c r="E103" s="11">
        <f>('Nominal Base Year 2004'!E103/$Q103)*100</f>
        <v>29.005699501853581</v>
      </c>
      <c r="F103" s="11">
        <f>('Nominal Base Year 2004'!F103/$Q103)*100</f>
        <v>52.383422674175051</v>
      </c>
      <c r="G103" s="11">
        <f>('Nominal Base Year 2004'!G103/$Q103)*100</f>
        <v>35.011430446713391</v>
      </c>
      <c r="H103" s="11">
        <f>('Nominal Base Year 2004'!H103/$Q103)*100</f>
        <v>34.99565852283407</v>
      </c>
      <c r="I103" s="11">
        <f>('Nominal Base Year 2004'!I103/$Q103)*100</f>
        <v>12.660448891196491</v>
      </c>
      <c r="J103" s="11">
        <f>('Nominal Base Year 2004'!J103/$Q103)*100</f>
        <v>11.462974525137785</v>
      </c>
      <c r="K103" s="11">
        <f>('Nominal Base Year 2004'!K103/$Q103)*100</f>
        <v>27.150970844185824</v>
      </c>
      <c r="L103" s="11">
        <f>('Nominal Base Year 2004'!L103/$Q103)*100</f>
        <v>91.90016261674468</v>
      </c>
      <c r="M103" s="11">
        <f>('Nominal Base Year 2004'!M103/$Q103)*100</f>
        <v>82.892019849816933</v>
      </c>
      <c r="N103" s="11">
        <f>('Nominal Base Year 2004'!N103/$Q103)*100</f>
        <v>84.645208498479931</v>
      </c>
      <c r="O103" s="11">
        <f>('Nominal Base Year 2004'!O103/$Q103)*100</f>
        <v>88.591048823704341</v>
      </c>
      <c r="P103">
        <v>2012</v>
      </c>
      <c r="Q103" s="3">
        <f>('Nominal Base Year 2004'!Q103/188.9)*100</f>
        <v>121.54261514028586</v>
      </c>
    </row>
    <row r="104" spans="1:20">
      <c r="A104">
        <v>2013</v>
      </c>
      <c r="B104" s="11">
        <f>('Nominal Base Year 2004'!B104/$Q104)*100</f>
        <v>114.55595470910166</v>
      </c>
      <c r="C104" s="11">
        <f>('Nominal Base Year 2004'!C104/$Q104)*100</f>
        <v>48.207637987906693</v>
      </c>
      <c r="D104" s="11">
        <f>('Nominal Base Year 2004'!D104/$Q104)*100</f>
        <v>12.382126315156874</v>
      </c>
      <c r="E104" s="11">
        <f>('Nominal Base Year 2004'!E104/$Q104)*100</f>
        <v>26.196033725414686</v>
      </c>
      <c r="F104" s="11">
        <f>('Nominal Base Year 2004'!F104/$Q104)*100</f>
        <v>49.054509474436756</v>
      </c>
      <c r="G104" s="11">
        <f>('Nominal Base Year 2004'!G104/$Q104)*100</f>
        <v>31.725684576526113</v>
      </c>
      <c r="H104" s="11">
        <f>('Nominal Base Year 2004'!H104/$Q104)*100</f>
        <v>32.071251734704028</v>
      </c>
      <c r="I104" s="11">
        <f>('Nominal Base Year 2004'!I104/$Q104)*100</f>
        <v>11.253712175438682</v>
      </c>
      <c r="J104" s="11">
        <f>('Nominal Base Year 2004'!J104/$Q104)*100</f>
        <v>9.4925684302628319</v>
      </c>
      <c r="K104" s="11">
        <f>('Nominal Base Year 2004'!K104/$Q104)*100</f>
        <v>25.542696720854064</v>
      </c>
      <c r="L104" s="11">
        <f>('Nominal Base Year 2004'!L104/$Q104)*100</f>
        <v>92.687402157415448</v>
      </c>
      <c r="M104" s="11">
        <f>('Nominal Base Year 2004'!M104/$Q104)*100</f>
        <v>76.99187534147012</v>
      </c>
      <c r="N104" s="11">
        <f>('Nominal Base Year 2004'!N104/$Q104)*100</f>
        <v>85.719809459144457</v>
      </c>
      <c r="O104" s="11">
        <f>('Nominal Base Year 2004'!O104/$Q104)*100</f>
        <v>87.763297340501282</v>
      </c>
      <c r="P104">
        <v>2013</v>
      </c>
      <c r="Q104" s="3">
        <f>('Nominal Base Year 2004'!Q104/188.9)*100</f>
        <v>123.32292218104817</v>
      </c>
    </row>
    <row r="105" spans="1:20">
      <c r="R105" t="s">
        <v>24</v>
      </c>
      <c r="S105" t="s">
        <v>24</v>
      </c>
      <c r="T105" t="s">
        <v>24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zoomScale="87" zoomScaleNormal="87" zoomScalePageLayoutView="87" workbookViewId="0">
      <pane xSplit="1" ySplit="3" topLeftCell="B46" activePane="bottomRight" state="frozen"/>
      <selection pane="topRight" activeCell="B1" sqref="B1"/>
      <selection pane="bottomLeft" activeCell="A17" sqref="A17"/>
      <selection pane="bottomRight" activeCell="A50" sqref="A50"/>
    </sheetView>
  </sheetViews>
  <sheetFormatPr baseColWidth="10" defaultRowHeight="15" x14ac:dyDescent="0"/>
  <cols>
    <col min="2" max="38" width="11.6640625" customWidth="1"/>
  </cols>
  <sheetData>
    <row r="1" spans="1:21" s="2" customFormat="1" ht="30">
      <c r="B1" s="2" t="s">
        <v>2</v>
      </c>
      <c r="C1" s="2" t="s">
        <v>3</v>
      </c>
      <c r="D1" s="2" t="s">
        <v>3</v>
      </c>
      <c r="E1" s="2" t="s">
        <v>3</v>
      </c>
      <c r="F1" s="2" t="s">
        <v>123</v>
      </c>
      <c r="I1" s="2" t="s">
        <v>2</v>
      </c>
      <c r="J1" s="2" t="s">
        <v>3</v>
      </c>
      <c r="K1" s="2" t="s">
        <v>3</v>
      </c>
      <c r="L1" s="2" t="s">
        <v>3</v>
      </c>
      <c r="P1" s="2" t="s">
        <v>2</v>
      </c>
      <c r="Q1" s="2" t="s">
        <v>3</v>
      </c>
      <c r="R1" s="2" t="s">
        <v>3</v>
      </c>
      <c r="S1" s="2" t="s">
        <v>3</v>
      </c>
    </row>
    <row r="2" spans="1:21" s="2" customFormat="1" ht="120">
      <c r="B2" s="2" t="s">
        <v>5</v>
      </c>
      <c r="C2" s="2" t="s">
        <v>6</v>
      </c>
      <c r="D2" s="2" t="s">
        <v>7</v>
      </c>
      <c r="E2" s="1" t="s">
        <v>118</v>
      </c>
      <c r="F2" s="1" t="s">
        <v>17</v>
      </c>
      <c r="G2" s="2" t="s">
        <v>18</v>
      </c>
      <c r="I2" s="2" t="s">
        <v>5</v>
      </c>
      <c r="J2" s="2" t="s">
        <v>6</v>
      </c>
      <c r="K2" s="2" t="s">
        <v>7</v>
      </c>
      <c r="L2" s="1" t="s">
        <v>118</v>
      </c>
      <c r="M2" s="1" t="s">
        <v>17</v>
      </c>
      <c r="N2" s="2" t="s">
        <v>18</v>
      </c>
      <c r="P2" s="2" t="s">
        <v>5</v>
      </c>
      <c r="Q2" s="2" t="s">
        <v>6</v>
      </c>
      <c r="R2" s="2" t="s">
        <v>7</v>
      </c>
      <c r="S2" s="1" t="s">
        <v>118</v>
      </c>
      <c r="T2" s="1" t="s">
        <v>17</v>
      </c>
      <c r="U2" s="2" t="s">
        <v>18</v>
      </c>
    </row>
    <row r="3" spans="1:21" s="2" customFormat="1" ht="30">
      <c r="B3" s="2" t="s">
        <v>43</v>
      </c>
      <c r="C3" s="2" t="s">
        <v>96</v>
      </c>
      <c r="D3" s="2" t="s">
        <v>43</v>
      </c>
      <c r="E3" s="2" t="s">
        <v>104</v>
      </c>
      <c r="F3" s="2" t="s">
        <v>43</v>
      </c>
      <c r="G3" s="2" t="s">
        <v>116</v>
      </c>
      <c r="I3" s="2" t="s">
        <v>98</v>
      </c>
      <c r="J3" s="2" t="s">
        <v>98</v>
      </c>
      <c r="K3" s="2" t="s">
        <v>98</v>
      </c>
      <c r="L3" s="2" t="s">
        <v>98</v>
      </c>
      <c r="M3" s="2" t="s">
        <v>124</v>
      </c>
      <c r="N3" s="2" t="s">
        <v>98</v>
      </c>
      <c r="P3" s="2" t="s">
        <v>98</v>
      </c>
      <c r="Q3" s="2" t="s">
        <v>98</v>
      </c>
      <c r="R3" s="2" t="s">
        <v>98</v>
      </c>
      <c r="S3" s="2" t="s">
        <v>98</v>
      </c>
      <c r="T3" s="2" t="s">
        <v>124</v>
      </c>
      <c r="U3" s="2" t="s">
        <v>98</v>
      </c>
    </row>
    <row r="4" spans="1:21" s="1" customFormat="1">
      <c r="E4" s="2"/>
      <c r="F4" s="2"/>
    </row>
    <row r="5" spans="1:21">
      <c r="A5">
        <v>1951</v>
      </c>
      <c r="B5" s="3">
        <f>('First Transformation of Data'!B45/'First Transformation of Data'!B$98)*100</f>
        <v>19.282195636875439</v>
      </c>
      <c r="C5" s="3">
        <f>('First Transformation of Data'!C45/'First Transformation of Data'!C$98)*100</f>
        <v>23.639748198883094</v>
      </c>
      <c r="D5" s="3">
        <f>('First Transformation of Data'!D45/'First Transformation of Data'!D$98)*100</f>
        <v>522</v>
      </c>
      <c r="E5" s="8">
        <v>1340.654</v>
      </c>
      <c r="F5" s="8">
        <v>43.1</v>
      </c>
      <c r="G5">
        <v>26</v>
      </c>
      <c r="I5" s="3">
        <f t="shared" ref="I5:N5" si="0">(B5/B$5)*100</f>
        <v>100</v>
      </c>
      <c r="J5" s="3">
        <f t="shared" si="0"/>
        <v>100</v>
      </c>
      <c r="K5" s="3">
        <f t="shared" si="0"/>
        <v>100</v>
      </c>
      <c r="L5" s="3">
        <f t="shared" si="0"/>
        <v>100</v>
      </c>
      <c r="M5" s="3">
        <f t="shared" si="0"/>
        <v>100</v>
      </c>
      <c r="N5" s="3">
        <f t="shared" si="0"/>
        <v>100</v>
      </c>
      <c r="P5" s="3">
        <f t="shared" ref="P5:P36" si="1">(I5/$U5)*100</f>
        <v>100</v>
      </c>
      <c r="Q5" s="3">
        <f t="shared" ref="Q5:Q36" si="2">(J5/$U5)*100</f>
        <v>100</v>
      </c>
      <c r="R5" s="3">
        <f t="shared" ref="R5:R36" si="3">(K5/$U5)*100</f>
        <v>100</v>
      </c>
      <c r="S5" s="3">
        <f t="shared" ref="S5:T36" si="4">(L5/$U5)*100</f>
        <v>100</v>
      </c>
      <c r="T5" s="3">
        <f t="shared" si="4"/>
        <v>100</v>
      </c>
      <c r="U5" s="3">
        <f t="shared" ref="U5:U36" si="5">(N5/N$5)*100</f>
        <v>100</v>
      </c>
    </row>
    <row r="6" spans="1:21">
      <c r="A6">
        <v>1952</v>
      </c>
      <c r="B6" s="3">
        <f>('First Transformation of Data'!B46/'First Transformation of Data'!B$98)*100</f>
        <v>19.422941590429275</v>
      </c>
      <c r="C6" s="3">
        <f>('First Transformation of Data'!C46/'First Transformation of Data'!C$98)*100</f>
        <v>23.356969292200134</v>
      </c>
      <c r="D6" s="3">
        <f>('First Transformation of Data'!D46/'First Transformation of Data'!D$98)*100</f>
        <v>460.33333333333337</v>
      </c>
      <c r="E6" s="8">
        <v>1243.0039999999999</v>
      </c>
      <c r="F6" s="8">
        <v>46.8</v>
      </c>
      <c r="G6">
        <v>26.5</v>
      </c>
      <c r="I6" s="3">
        <f t="shared" ref="I6:I67" si="6">(B6/B$5)*100</f>
        <v>100.72992700729928</v>
      </c>
      <c r="J6" s="3">
        <f t="shared" ref="J6:J20" si="7">(C6/C$5)*100</f>
        <v>98.803798990141871</v>
      </c>
      <c r="K6" s="3">
        <f t="shared" ref="K6:K20" si="8">(D6/D$5)*100</f>
        <v>88.186462324393361</v>
      </c>
      <c r="L6" s="3">
        <f t="shared" ref="L6:L20" si="9">(E6/E$5)*100</f>
        <v>92.716241476175057</v>
      </c>
      <c r="M6" s="3">
        <f>(F6/F$5)*100</f>
        <v>108.58468677494197</v>
      </c>
      <c r="N6" s="3">
        <f t="shared" ref="N6:N20" si="10">(G6/G$5)*100</f>
        <v>101.92307692307692</v>
      </c>
      <c r="P6" s="3">
        <f t="shared" si="1"/>
        <v>98.829362346784194</v>
      </c>
      <c r="Q6" s="3">
        <f t="shared" si="2"/>
        <v>96.939576367686371</v>
      </c>
      <c r="R6" s="3">
        <f t="shared" si="3"/>
        <v>86.522566808838775</v>
      </c>
      <c r="S6" s="3">
        <f t="shared" si="4"/>
        <v>90.966878429454781</v>
      </c>
      <c r="T6" s="3">
        <f t="shared" si="4"/>
        <v>106.53591909994307</v>
      </c>
      <c r="U6" s="3">
        <f t="shared" si="5"/>
        <v>101.92307692307692</v>
      </c>
    </row>
    <row r="7" spans="1:21">
      <c r="A7">
        <v>1953</v>
      </c>
      <c r="B7" s="3">
        <f>('First Transformation of Data'!B47/'First Transformation of Data'!B$98)*100</f>
        <v>19.704433497536947</v>
      </c>
      <c r="C7" s="3">
        <f>('First Transformation of Data'!C47/'First Transformation of Data'!C$98)*100</f>
        <v>23.643300697710771</v>
      </c>
      <c r="D7" s="3">
        <f>('First Transformation of Data'!D47/'First Transformation of Data'!D$98)*100</f>
        <v>442.66666666666669</v>
      </c>
      <c r="E7" s="8">
        <v>1206.7139999999999</v>
      </c>
      <c r="F7" s="8">
        <v>47.2</v>
      </c>
      <c r="G7">
        <v>26.7</v>
      </c>
      <c r="I7" s="3">
        <f t="shared" si="6"/>
        <v>102.18978102189782</v>
      </c>
      <c r="J7" s="3">
        <f t="shared" si="7"/>
        <v>100.01502765087761</v>
      </c>
      <c r="K7" s="3">
        <f t="shared" si="8"/>
        <v>84.802043422733092</v>
      </c>
      <c r="L7" s="3">
        <f t="shared" si="9"/>
        <v>90.009353643818613</v>
      </c>
      <c r="M7" s="3">
        <f>(F7/F$5)*100</f>
        <v>109.51276102088168</v>
      </c>
      <c r="N7" s="3">
        <f t="shared" si="10"/>
        <v>102.69230769230768</v>
      </c>
      <c r="P7" s="3">
        <f t="shared" si="1"/>
        <v>99.510648186117734</v>
      </c>
      <c r="Q7" s="3">
        <f t="shared" si="2"/>
        <v>97.39291082107934</v>
      </c>
      <c r="R7" s="3">
        <f t="shared" si="3"/>
        <v>82.578768876069688</v>
      </c>
      <c r="S7" s="3">
        <f t="shared" si="4"/>
        <v>87.649557855403899</v>
      </c>
      <c r="T7" s="3">
        <f t="shared" si="4"/>
        <v>106.64163994542788</v>
      </c>
      <c r="U7" s="3">
        <f t="shared" si="5"/>
        <v>102.69230769230768</v>
      </c>
    </row>
    <row r="8" spans="1:21">
      <c r="A8">
        <v>1954</v>
      </c>
      <c r="B8" s="3">
        <f>('First Transformation of Data'!B48/'First Transformation of Data'!B$98)*100</f>
        <v>19.774806474313866</v>
      </c>
      <c r="C8" s="3">
        <f>('First Transformation of Data'!C48/'First Transformation of Data'!C$98)*100</f>
        <v>23.261762323618431</v>
      </c>
      <c r="D8" s="3">
        <f>('First Transformation of Data'!D48/'First Transformation of Data'!D$98)*100</f>
        <v>413.66666666666669</v>
      </c>
      <c r="E8" s="8">
        <v>1148.0920000000001</v>
      </c>
      <c r="F8" s="8">
        <v>46.5</v>
      </c>
      <c r="G8">
        <v>26.9</v>
      </c>
      <c r="I8" s="3">
        <f t="shared" si="6"/>
        <v>102.55474452554748</v>
      </c>
      <c r="J8" s="3">
        <f t="shared" si="7"/>
        <v>98.401057946621776</v>
      </c>
      <c r="K8" s="3">
        <f t="shared" si="8"/>
        <v>79.246487867177535</v>
      </c>
      <c r="L8" s="3">
        <f t="shared" si="9"/>
        <v>85.636711634769298</v>
      </c>
      <c r="M8" s="3">
        <f t="shared" ref="M8:M67" si="11">(F8/F$5)*100</f>
        <v>107.88863109048722</v>
      </c>
      <c r="N8" s="3">
        <f t="shared" si="10"/>
        <v>103.46153846153845</v>
      </c>
      <c r="P8" s="3">
        <f t="shared" si="1"/>
        <v>99.123544894581215</v>
      </c>
      <c r="Q8" s="3">
        <f t="shared" si="2"/>
        <v>95.108829242087964</v>
      </c>
      <c r="R8" s="3">
        <f t="shared" si="3"/>
        <v>76.59511838463257</v>
      </c>
      <c r="S8" s="3">
        <f t="shared" si="4"/>
        <v>82.771542844014945</v>
      </c>
      <c r="T8" s="3">
        <f t="shared" si="4"/>
        <v>104.27897428820327</v>
      </c>
      <c r="U8" s="3">
        <f t="shared" si="5"/>
        <v>103.46153846153845</v>
      </c>
    </row>
    <row r="9" spans="1:21">
      <c r="A9">
        <v>1955</v>
      </c>
      <c r="B9" s="3">
        <f>('First Transformation of Data'!B49/'First Transformation of Data'!B$98)*100</f>
        <v>20.056298381421538</v>
      </c>
      <c r="C9" s="3">
        <f>('First Transformation of Data'!C49/'First Transformation of Data'!C$98)*100</f>
        <v>23.300129310957324</v>
      </c>
      <c r="D9" s="3">
        <f>('First Transformation of Data'!D49/'First Transformation of Data'!D$98)*100</f>
        <v>390</v>
      </c>
      <c r="E9" s="8">
        <v>1094.2809999999999</v>
      </c>
      <c r="F9" s="8">
        <v>44.8</v>
      </c>
      <c r="G9">
        <v>26.8</v>
      </c>
      <c r="I9" s="3">
        <f t="shared" si="6"/>
        <v>104.01459854014601</v>
      </c>
      <c r="J9" s="3">
        <f t="shared" si="7"/>
        <v>98.56335657610002</v>
      </c>
      <c r="K9" s="3">
        <f t="shared" si="8"/>
        <v>74.712643678160916</v>
      </c>
      <c r="L9" s="3">
        <f t="shared" si="9"/>
        <v>81.622924333944468</v>
      </c>
      <c r="M9" s="3">
        <f t="shared" si="11"/>
        <v>103.94431554524361</v>
      </c>
      <c r="N9" s="3">
        <f t="shared" si="10"/>
        <v>103.07692307692309</v>
      </c>
      <c r="P9" s="3">
        <f t="shared" si="1"/>
        <v>100.9096851508879</v>
      </c>
      <c r="Q9" s="3">
        <f t="shared" si="2"/>
        <v>95.621166827559705</v>
      </c>
      <c r="R9" s="3">
        <f t="shared" si="3"/>
        <v>72.482415508663564</v>
      </c>
      <c r="S9" s="3">
        <f t="shared" si="4"/>
        <v>79.186419129946117</v>
      </c>
      <c r="T9" s="3">
        <f t="shared" si="4"/>
        <v>100.84150015583333</v>
      </c>
      <c r="U9" s="3">
        <f t="shared" si="5"/>
        <v>103.07692307692309</v>
      </c>
    </row>
    <row r="10" spans="1:21">
      <c r="A10">
        <v>1956</v>
      </c>
      <c r="B10" s="3">
        <f>('First Transformation of Data'!B50/'First Transformation of Data'!B$98)*100</f>
        <v>20.126671358198454</v>
      </c>
      <c r="C10" s="3">
        <f>('First Transformation of Data'!C50/'First Transformation of Data'!C$98)*100</f>
        <v>24.288434484816619</v>
      </c>
      <c r="D10" s="3">
        <f>('First Transformation of Data'!D50/'First Transformation of Data'!D$98)*100</f>
        <v>391.66666666666663</v>
      </c>
      <c r="E10" s="8">
        <v>1099.0139999999999</v>
      </c>
      <c r="F10" s="8">
        <v>46.1</v>
      </c>
      <c r="G10">
        <v>27.2</v>
      </c>
      <c r="I10" s="3">
        <f t="shared" si="6"/>
        <v>104.37956204379563</v>
      </c>
      <c r="J10" s="3">
        <f t="shared" si="7"/>
        <v>102.74404905025247</v>
      </c>
      <c r="K10" s="3">
        <f t="shared" si="8"/>
        <v>75.031928480204328</v>
      </c>
      <c r="L10" s="3">
        <f t="shared" si="9"/>
        <v>81.975960986205237</v>
      </c>
      <c r="M10" s="3">
        <f t="shared" si="11"/>
        <v>106.96055684454757</v>
      </c>
      <c r="N10" s="3">
        <f t="shared" si="10"/>
        <v>104.61538461538463</v>
      </c>
      <c r="P10" s="3">
        <f t="shared" si="1"/>
        <v>99.774581365392862</v>
      </c>
      <c r="Q10" s="3">
        <f t="shared" si="2"/>
        <v>98.211223356858966</v>
      </c>
      <c r="R10" s="3">
        <f t="shared" si="3"/>
        <v>71.721696341371782</v>
      </c>
      <c r="S10" s="3">
        <f t="shared" si="4"/>
        <v>78.35937447210793</v>
      </c>
      <c r="T10" s="3">
        <f t="shared" si="4"/>
        <v>102.24170874846456</v>
      </c>
      <c r="U10" s="3">
        <f t="shared" si="5"/>
        <v>104.61538461538463</v>
      </c>
    </row>
    <row r="11" spans="1:21">
      <c r="A11">
        <v>1957</v>
      </c>
      <c r="B11" s="3">
        <f>('First Transformation of Data'!B51/'First Transformation of Data'!B$98)*100</f>
        <v>20.19704433497537</v>
      </c>
      <c r="C11" s="3">
        <f>('First Transformation of Data'!C51/'First Transformation of Data'!C$98)*100</f>
        <v>24.885964787631622</v>
      </c>
      <c r="D11" s="3">
        <f>('First Transformation of Data'!D51/'First Transformation of Data'!D$98)*100</f>
        <v>408.66666666666669</v>
      </c>
      <c r="E11" s="8">
        <v>1137.271</v>
      </c>
      <c r="F11" s="8">
        <v>48.5</v>
      </c>
      <c r="G11">
        <v>28.1</v>
      </c>
      <c r="I11" s="3">
        <f t="shared" si="6"/>
        <v>104.74452554744526</v>
      </c>
      <c r="J11" s="3">
        <f t="shared" si="7"/>
        <v>105.27169992786729</v>
      </c>
      <c r="K11" s="3">
        <f t="shared" si="8"/>
        <v>78.288633461047255</v>
      </c>
      <c r="L11" s="3">
        <f t="shared" si="9"/>
        <v>84.829568255493214</v>
      </c>
      <c r="M11" s="3">
        <f t="shared" si="11"/>
        <v>112.52900232018561</v>
      </c>
      <c r="N11" s="3">
        <f t="shared" si="10"/>
        <v>108.07692307692309</v>
      </c>
      <c r="P11" s="3">
        <f t="shared" si="1"/>
        <v>96.916642855287421</v>
      </c>
      <c r="Q11" s="3">
        <f t="shared" si="2"/>
        <v>97.404419862083586</v>
      </c>
      <c r="R11" s="3">
        <f t="shared" si="3"/>
        <v>72.437881494207417</v>
      </c>
      <c r="S11" s="3">
        <f t="shared" si="4"/>
        <v>78.489991980171652</v>
      </c>
      <c r="T11" s="3">
        <f t="shared" si="4"/>
        <v>104.11936157739592</v>
      </c>
      <c r="U11" s="3">
        <f t="shared" si="5"/>
        <v>108.07692307692309</v>
      </c>
    </row>
    <row r="12" spans="1:21">
      <c r="A12">
        <v>1958</v>
      </c>
      <c r="B12" s="3">
        <f>('First Transformation of Data'!B52/'First Transformation of Data'!B$98)*100</f>
        <v>20.478536242083042</v>
      </c>
      <c r="C12" s="3">
        <f>('First Transformation of Data'!C52/'First Transformation of Data'!C$98)*100</f>
        <v>25.45436460005968</v>
      </c>
      <c r="D12" s="3">
        <f>('First Transformation of Data'!D52/'First Transformation of Data'!D$98)*100</f>
        <v>416</v>
      </c>
      <c r="E12" s="8">
        <v>1160.2819999999999</v>
      </c>
      <c r="F12" s="8">
        <v>50</v>
      </c>
      <c r="G12">
        <v>28.9</v>
      </c>
      <c r="I12" s="3">
        <f t="shared" si="6"/>
        <v>106.20437956204381</v>
      </c>
      <c r="J12" s="3">
        <f t="shared" si="7"/>
        <v>107.67612406828565</v>
      </c>
      <c r="K12" s="3">
        <f t="shared" si="8"/>
        <v>79.693486590038304</v>
      </c>
      <c r="L12" s="3">
        <f t="shared" si="9"/>
        <v>86.545969355254968</v>
      </c>
      <c r="M12" s="3">
        <f t="shared" si="11"/>
        <v>116.0092807424594</v>
      </c>
      <c r="N12" s="3">
        <f t="shared" si="10"/>
        <v>111.15384615384616</v>
      </c>
      <c r="P12" s="3">
        <f t="shared" si="1"/>
        <v>95.547192685575737</v>
      </c>
      <c r="Q12" s="3">
        <f t="shared" si="2"/>
        <v>96.871253487038985</v>
      </c>
      <c r="R12" s="3">
        <f t="shared" si="3"/>
        <v>71.696562330138264</v>
      </c>
      <c r="S12" s="3">
        <f t="shared" si="4"/>
        <v>77.861425717530423</v>
      </c>
      <c r="T12" s="3">
        <f t="shared" si="4"/>
        <v>104.36821104857938</v>
      </c>
      <c r="U12" s="3">
        <f t="shared" si="5"/>
        <v>111.15384615384616</v>
      </c>
    </row>
    <row r="13" spans="1:21">
      <c r="A13">
        <v>1959</v>
      </c>
      <c r="B13" s="3">
        <f>('First Transformation of Data'!B53/'First Transformation of Data'!B$98)*100</f>
        <v>20.760028149190713</v>
      </c>
      <c r="C13" s="3">
        <f>('First Transformation of Data'!C53/'First Transformation of Data'!C$98)*100</f>
        <v>25.980844926321172</v>
      </c>
      <c r="D13" s="3">
        <f>('First Transformation of Data'!D53/'First Transformation of Data'!D$98)*100</f>
        <v>421.33333333333337</v>
      </c>
      <c r="E13" s="8">
        <v>1109.0029999999999</v>
      </c>
      <c r="F13" s="8">
        <v>52.2</v>
      </c>
      <c r="G13">
        <v>29.1</v>
      </c>
      <c r="I13" s="3">
        <f t="shared" si="6"/>
        <v>107.66423357664235</v>
      </c>
      <c r="J13" s="3">
        <f t="shared" si="7"/>
        <v>109.90322192834816</v>
      </c>
      <c r="K13" s="3">
        <f t="shared" si="8"/>
        <v>80.715197956577285</v>
      </c>
      <c r="L13" s="3">
        <f t="shared" si="9"/>
        <v>82.721045101868185</v>
      </c>
      <c r="M13" s="3">
        <f t="shared" si="11"/>
        <v>121.11368909512761</v>
      </c>
      <c r="N13" s="3">
        <f t="shared" si="10"/>
        <v>111.92307692307692</v>
      </c>
      <c r="P13" s="3">
        <f t="shared" si="1"/>
        <v>96.194847869164988</v>
      </c>
      <c r="Q13" s="3">
        <f t="shared" si="2"/>
        <v>98.19531856141073</v>
      </c>
      <c r="R13" s="3">
        <f t="shared" si="3"/>
        <v>72.116671713780391</v>
      </c>
      <c r="S13" s="3">
        <f t="shared" si="4"/>
        <v>73.90883754806093</v>
      </c>
      <c r="T13" s="3">
        <f t="shared" si="4"/>
        <v>108.21154352141986</v>
      </c>
      <c r="U13" s="3">
        <f t="shared" si="5"/>
        <v>111.92307692307692</v>
      </c>
    </row>
    <row r="14" spans="1:21">
      <c r="A14">
        <v>1960</v>
      </c>
      <c r="B14" s="3">
        <f>('First Transformation of Data'!B54/'First Transformation of Data'!B$98)*100</f>
        <v>21.041520056298381</v>
      </c>
      <c r="C14" s="3">
        <f>('First Transformation of Data'!C54/'First Transformation of Data'!C$98)*100</f>
        <v>26.132891876145681</v>
      </c>
      <c r="D14" s="3">
        <f>('First Transformation of Data'!D54/'First Transformation of Data'!D$98)*100</f>
        <v>424.33333333333331</v>
      </c>
      <c r="E14" s="8">
        <v>1110.29</v>
      </c>
      <c r="F14" s="8">
        <v>51.5</v>
      </c>
      <c r="G14">
        <v>29.6</v>
      </c>
      <c r="I14" s="3">
        <f t="shared" si="6"/>
        <v>109.12408759124088</v>
      </c>
      <c r="J14" s="3">
        <f t="shared" si="7"/>
        <v>110.54640538591008</v>
      </c>
      <c r="K14" s="3">
        <f t="shared" si="8"/>
        <v>81.289910600255425</v>
      </c>
      <c r="L14" s="3">
        <f t="shared" si="9"/>
        <v>82.817043025269754</v>
      </c>
      <c r="M14" s="3">
        <f t="shared" si="11"/>
        <v>119.48955916473318</v>
      </c>
      <c r="N14" s="3">
        <f t="shared" si="10"/>
        <v>113.84615384615384</v>
      </c>
      <c r="P14" s="3">
        <f t="shared" si="1"/>
        <v>95.852239100414295</v>
      </c>
      <c r="Q14" s="3">
        <f t="shared" si="2"/>
        <v>97.101572298434533</v>
      </c>
      <c r="R14" s="3">
        <f t="shared" si="3"/>
        <v>71.403299851575724</v>
      </c>
      <c r="S14" s="3">
        <f t="shared" si="4"/>
        <v>72.744699954628842</v>
      </c>
      <c r="T14" s="3">
        <f t="shared" si="4"/>
        <v>104.95704521226563</v>
      </c>
      <c r="U14" s="3">
        <f t="shared" si="5"/>
        <v>113.84615384615384</v>
      </c>
    </row>
    <row r="15" spans="1:21">
      <c r="A15">
        <v>1961</v>
      </c>
      <c r="B15" s="3">
        <f>('First Transformation of Data'!B55/'First Transformation of Data'!B$98)*100</f>
        <v>21.041520056298381</v>
      </c>
      <c r="C15" s="3">
        <f>('First Transformation of Data'!C55/'First Transformation of Data'!C$98)*100</f>
        <v>26.117260881303906</v>
      </c>
      <c r="D15" s="3">
        <f>('First Transformation of Data'!D55/'First Transformation of Data'!D$98)*100</f>
        <v>413.33333333333337</v>
      </c>
      <c r="E15" s="8">
        <v>1092.2940000000001</v>
      </c>
      <c r="F15" s="8">
        <v>51.5</v>
      </c>
      <c r="G15">
        <v>29.9</v>
      </c>
      <c r="I15" s="3">
        <f t="shared" si="6"/>
        <v>109.12408759124088</v>
      </c>
      <c r="J15" s="3">
        <f t="shared" si="7"/>
        <v>110.48028372204857</v>
      </c>
      <c r="K15" s="3">
        <f t="shared" si="8"/>
        <v>79.18263090676885</v>
      </c>
      <c r="L15" s="3">
        <f t="shared" si="9"/>
        <v>81.474713087791486</v>
      </c>
      <c r="M15" s="3">
        <f t="shared" si="11"/>
        <v>119.48955916473318</v>
      </c>
      <c r="N15" s="3">
        <f t="shared" si="10"/>
        <v>114.99999999999999</v>
      </c>
      <c r="P15" s="3">
        <f t="shared" si="1"/>
        <v>94.890510948905131</v>
      </c>
      <c r="Q15" s="3">
        <f t="shared" si="2"/>
        <v>96.069811932216155</v>
      </c>
      <c r="R15" s="3">
        <f t="shared" si="3"/>
        <v>68.854461658059876</v>
      </c>
      <c r="S15" s="3">
        <f t="shared" si="4"/>
        <v>70.84757659807957</v>
      </c>
      <c r="T15" s="3">
        <f t="shared" si="4"/>
        <v>103.90396449107236</v>
      </c>
      <c r="U15" s="3">
        <f t="shared" si="5"/>
        <v>114.99999999999999</v>
      </c>
    </row>
    <row r="16" spans="1:21">
      <c r="A16">
        <v>1962</v>
      </c>
      <c r="B16" s="3">
        <f>('First Transformation of Data'!B56/'First Transformation of Data'!B$98)*100</f>
        <v>21.041520056298381</v>
      </c>
      <c r="C16" s="3">
        <f>('First Transformation of Data'!C56/'First Transformation of Data'!C$98)*100</f>
        <v>25.585807056683674</v>
      </c>
      <c r="D16" s="3">
        <f>('First Transformation of Data'!D56/'First Transformation of Data'!D$98)*100</f>
        <v>393</v>
      </c>
      <c r="E16" s="8">
        <v>1059.8209999999999</v>
      </c>
      <c r="F16" s="8">
        <v>51.3</v>
      </c>
      <c r="G16">
        <v>30.2</v>
      </c>
      <c r="I16" s="3">
        <f t="shared" si="6"/>
        <v>109.12408759124088</v>
      </c>
      <c r="J16" s="3">
        <f t="shared" si="7"/>
        <v>108.2321471507574</v>
      </c>
      <c r="K16" s="3">
        <f t="shared" si="8"/>
        <v>75.287356321839084</v>
      </c>
      <c r="L16" s="3">
        <f t="shared" si="9"/>
        <v>79.052537045352494</v>
      </c>
      <c r="M16" s="3">
        <f t="shared" si="11"/>
        <v>119.02552204176334</v>
      </c>
      <c r="N16" s="3">
        <f t="shared" si="10"/>
        <v>116.15384615384615</v>
      </c>
      <c r="P16" s="3">
        <f t="shared" si="1"/>
        <v>93.947889979214011</v>
      </c>
      <c r="Q16" s="3">
        <f t="shared" si="2"/>
        <v>93.179994235751408</v>
      </c>
      <c r="R16" s="3">
        <f t="shared" si="3"/>
        <v>64.816929283702535</v>
      </c>
      <c r="S16" s="3">
        <f t="shared" si="4"/>
        <v>68.058475601959103</v>
      </c>
      <c r="T16" s="3">
        <f t="shared" si="4"/>
        <v>102.47230374456447</v>
      </c>
      <c r="U16" s="3">
        <f t="shared" si="5"/>
        <v>116.15384615384615</v>
      </c>
    </row>
    <row r="17" spans="1:21">
      <c r="A17">
        <v>1963</v>
      </c>
      <c r="B17" s="3">
        <f>('First Transformation of Data'!B57/'First Transformation of Data'!B$98)*100</f>
        <v>21.041520056298381</v>
      </c>
      <c r="C17" s="3">
        <f>('First Transformation of Data'!C57/'First Transformation of Data'!C$98)*100</f>
        <v>25.553834567234588</v>
      </c>
      <c r="D17" s="3">
        <f>('First Transformation of Data'!D57/'First Transformation of Data'!D$98)*100</f>
        <v>383</v>
      </c>
      <c r="E17" s="8">
        <v>1046.146</v>
      </c>
      <c r="F17" s="8">
        <v>51</v>
      </c>
      <c r="G17">
        <v>30.6</v>
      </c>
      <c r="I17" s="3">
        <f t="shared" si="6"/>
        <v>109.12408759124088</v>
      </c>
      <c r="J17" s="3">
        <f t="shared" si="7"/>
        <v>108.09689829285884</v>
      </c>
      <c r="K17" s="3">
        <f t="shared" si="8"/>
        <v>73.371647509578537</v>
      </c>
      <c r="L17" s="3">
        <f t="shared" si="9"/>
        <v>78.032512490172707</v>
      </c>
      <c r="M17" s="3">
        <f t="shared" si="11"/>
        <v>118.32946635730859</v>
      </c>
      <c r="N17" s="3">
        <f t="shared" si="10"/>
        <v>117.69230769230769</v>
      </c>
      <c r="P17" s="3">
        <f t="shared" si="1"/>
        <v>92.719812986021665</v>
      </c>
      <c r="Q17" s="3">
        <f t="shared" si="2"/>
        <v>91.847037765174179</v>
      </c>
      <c r="R17" s="3">
        <f t="shared" si="3"/>
        <v>62.34192272055693</v>
      </c>
      <c r="S17" s="3">
        <f t="shared" si="4"/>
        <v>66.302134795571575</v>
      </c>
      <c r="T17" s="3">
        <f t="shared" si="4"/>
        <v>100.54137664346482</v>
      </c>
      <c r="U17" s="3">
        <f t="shared" si="5"/>
        <v>117.69230769230769</v>
      </c>
    </row>
    <row r="18" spans="1:21">
      <c r="A18">
        <v>1964</v>
      </c>
      <c r="B18" s="3">
        <f>('First Transformation of Data'!B58/'First Transformation of Data'!B$98)*100</f>
        <v>20.971147079521465</v>
      </c>
      <c r="C18" s="3">
        <f>('First Transformation of Data'!C58/'First Transformation of Data'!C$98)*100</f>
        <v>25.561650064655474</v>
      </c>
      <c r="D18" s="3">
        <f>('First Transformation of Data'!D58/'First Transformation of Data'!D$98)*100</f>
        <v>374.33333333333331</v>
      </c>
      <c r="E18" s="8">
        <v>1042.3130000000001</v>
      </c>
      <c r="F18" s="8">
        <v>50.9</v>
      </c>
      <c r="G18">
        <v>31</v>
      </c>
      <c r="I18" s="3">
        <f t="shared" si="6"/>
        <v>108.75912408759125</v>
      </c>
      <c r="J18" s="3">
        <f t="shared" si="7"/>
        <v>108.12995912478959</v>
      </c>
      <c r="K18" s="3">
        <f t="shared" si="8"/>
        <v>71.711366538952745</v>
      </c>
      <c r="L18" s="3">
        <f t="shared" si="9"/>
        <v>77.746607252878093</v>
      </c>
      <c r="M18" s="3">
        <f t="shared" si="11"/>
        <v>118.09744779582365</v>
      </c>
      <c r="N18" s="3">
        <f t="shared" si="10"/>
        <v>119.23076923076923</v>
      </c>
      <c r="P18" s="3">
        <f t="shared" si="1"/>
        <v>91.217329879915241</v>
      </c>
      <c r="Q18" s="3">
        <f t="shared" si="2"/>
        <v>90.68964313692031</v>
      </c>
      <c r="R18" s="3">
        <f t="shared" si="3"/>
        <v>60.14501709718617</v>
      </c>
      <c r="S18" s="3">
        <f t="shared" si="4"/>
        <v>65.206831889510667</v>
      </c>
      <c r="T18" s="3">
        <f t="shared" si="4"/>
        <v>99.049472344884364</v>
      </c>
      <c r="U18" s="3">
        <f t="shared" si="5"/>
        <v>119.23076923076923</v>
      </c>
    </row>
    <row r="19" spans="1:21">
      <c r="A19">
        <v>1965</v>
      </c>
      <c r="B19" s="3">
        <f>('First Transformation of Data'!B59/'First Transformation of Data'!B$98)*100</f>
        <v>20.900774102744546</v>
      </c>
      <c r="C19" s="3">
        <f>('First Transformation of Data'!C59/'First Transformation of Data'!C$98)*100</f>
        <v>26.824918647776848</v>
      </c>
      <c r="D19" s="3">
        <f>('First Transformation of Data'!D59/'First Transformation of Data'!D$98)*100</f>
        <v>358.33333333333337</v>
      </c>
      <c r="E19" s="8">
        <v>1009.659</v>
      </c>
      <c r="F19" s="8">
        <v>49.7</v>
      </c>
      <c r="G19">
        <v>31.5</v>
      </c>
      <c r="I19" s="3">
        <f t="shared" si="6"/>
        <v>108.3941605839416</v>
      </c>
      <c r="J19" s="3">
        <f t="shared" si="7"/>
        <v>113.47379177686945</v>
      </c>
      <c r="K19" s="3">
        <f t="shared" si="8"/>
        <v>68.646232439335904</v>
      </c>
      <c r="L19" s="3">
        <f t="shared" si="9"/>
        <v>75.310930336984782</v>
      </c>
      <c r="M19" s="3">
        <f t="shared" si="11"/>
        <v>115.31322505800465</v>
      </c>
      <c r="N19" s="3">
        <f t="shared" si="10"/>
        <v>121.15384615384615</v>
      </c>
      <c r="P19" s="3">
        <f t="shared" si="1"/>
        <v>89.468196037539101</v>
      </c>
      <c r="Q19" s="3">
        <f t="shared" si="2"/>
        <v>93.660907498368445</v>
      </c>
      <c r="R19" s="3">
        <f t="shared" si="3"/>
        <v>56.660382330880431</v>
      </c>
      <c r="S19" s="3">
        <f t="shared" si="4"/>
        <v>62.161402817828716</v>
      </c>
      <c r="T19" s="3">
        <f t="shared" si="4"/>
        <v>95.179169889146692</v>
      </c>
      <c r="U19" s="3">
        <f t="shared" si="5"/>
        <v>121.15384615384615</v>
      </c>
    </row>
    <row r="20" spans="1:21">
      <c r="A20">
        <v>1966</v>
      </c>
      <c r="B20" s="3">
        <f>('First Transformation of Data'!B60/'First Transformation of Data'!B$98)*100</f>
        <v>20.900774102744546</v>
      </c>
      <c r="C20" s="3">
        <f>('First Transformation of Data'!C60/'First Transformation of Data'!C$98)*100</f>
        <v>28.133659215892457</v>
      </c>
      <c r="D20" s="3">
        <f>('First Transformation of Data'!D60/'First Transformation of Data'!D$98)*100</f>
        <v>340.99999999999994</v>
      </c>
      <c r="E20" s="8">
        <v>969.34199999999998</v>
      </c>
      <c r="F20" s="8">
        <v>48.8</v>
      </c>
      <c r="G20">
        <v>32.4</v>
      </c>
      <c r="I20" s="3">
        <f t="shared" si="6"/>
        <v>108.3941605839416</v>
      </c>
      <c r="J20" s="3">
        <f t="shared" si="7"/>
        <v>119.00997836018273</v>
      </c>
      <c r="K20" s="3">
        <f t="shared" si="8"/>
        <v>65.325670498084278</v>
      </c>
      <c r="L20" s="3">
        <f t="shared" si="9"/>
        <v>72.303666717885449</v>
      </c>
      <c r="M20" s="3">
        <f t="shared" si="11"/>
        <v>113.22505800464036</v>
      </c>
      <c r="N20" s="3">
        <f t="shared" si="10"/>
        <v>124.61538461538461</v>
      </c>
      <c r="P20" s="3">
        <f t="shared" si="1"/>
        <v>86.982968369829678</v>
      </c>
      <c r="Q20" s="3">
        <f t="shared" si="2"/>
        <v>95.501834486566381</v>
      </c>
      <c r="R20" s="3">
        <f t="shared" si="3"/>
        <v>52.421834350314548</v>
      </c>
      <c r="S20" s="3">
        <f t="shared" si="4"/>
        <v>58.021460946451285</v>
      </c>
      <c r="T20" s="3">
        <f t="shared" si="4"/>
        <v>90.859614448168188</v>
      </c>
      <c r="U20" s="3">
        <f t="shared" si="5"/>
        <v>124.61538461538461</v>
      </c>
    </row>
    <row r="21" spans="1:21">
      <c r="A21">
        <v>1967</v>
      </c>
      <c r="B21" s="3">
        <f>('First Transformation of Data'!B61/'First Transformation of Data'!B$98)*100</f>
        <v>21.041520056298381</v>
      </c>
      <c r="C21" s="3">
        <f>('First Transformation of Data'!C61/'First Transformation of Data'!C$98)*100</f>
        <v>29.062992909212337</v>
      </c>
      <c r="D21" s="3">
        <f>('First Transformation of Data'!D61/'First Transformation of Data'!D$98)*100</f>
        <v>334.00000000000006</v>
      </c>
      <c r="E21" s="8">
        <v>955.59400000000005</v>
      </c>
      <c r="F21" s="8">
        <v>49.3</v>
      </c>
      <c r="G21">
        <v>33.4</v>
      </c>
      <c r="I21" s="3">
        <f t="shared" si="6"/>
        <v>109.12408759124088</v>
      </c>
      <c r="J21" s="3">
        <f t="shared" ref="J21:J67" si="12">(C21/C$5)*100</f>
        <v>122.94121182976676</v>
      </c>
      <c r="K21" s="3">
        <f t="shared" ref="K21:K66" si="13">(D21/D$5)*100</f>
        <v>63.984674329501921</v>
      </c>
      <c r="L21" s="3">
        <f t="shared" ref="L21:L67" si="14">(E21/E$5)*100</f>
        <v>71.278197059047315</v>
      </c>
      <c r="M21" s="3">
        <f t="shared" si="11"/>
        <v>114.38515081206495</v>
      </c>
      <c r="N21" s="3">
        <f t="shared" ref="N21:N67" si="15">(G21/G$5)*100</f>
        <v>128.46153846153845</v>
      </c>
      <c r="P21" s="3">
        <f t="shared" si="1"/>
        <v>84.946894532103684</v>
      </c>
      <c r="Q21" s="3">
        <f t="shared" si="2"/>
        <v>95.702739747722632</v>
      </c>
      <c r="R21" s="3">
        <f t="shared" si="3"/>
        <v>49.808429118773958</v>
      </c>
      <c r="S21" s="3">
        <f t="shared" si="4"/>
        <v>55.486021662731446</v>
      </c>
      <c r="T21" s="3">
        <f t="shared" si="4"/>
        <v>89.042332967475716</v>
      </c>
      <c r="U21" s="3">
        <f t="shared" si="5"/>
        <v>128.46153846153845</v>
      </c>
    </row>
    <row r="22" spans="1:21">
      <c r="A22">
        <v>1968</v>
      </c>
      <c r="B22" s="3">
        <f>('First Transformation of Data'!B62/'First Transformation of Data'!B$98)*100</f>
        <v>21.252638986629137</v>
      </c>
      <c r="C22" s="3">
        <f>('First Transformation of Data'!C62/'First Transformation of Data'!C$98)*100</f>
        <v>30.555042416836002</v>
      </c>
      <c r="D22" s="3">
        <f>('First Transformation of Data'!D62/'First Transformation of Data'!D$98)*100</f>
        <v>333.33333333333337</v>
      </c>
      <c r="E22" s="8">
        <v>951.18600000000004</v>
      </c>
      <c r="F22" s="8">
        <v>50.7</v>
      </c>
      <c r="G22">
        <v>34.799999999999997</v>
      </c>
      <c r="I22" s="3">
        <f t="shared" si="6"/>
        <v>110.21897810218979</v>
      </c>
      <c r="J22" s="3">
        <f t="shared" si="12"/>
        <v>129.25282519836497</v>
      </c>
      <c r="K22" s="3">
        <f t="shared" si="13"/>
        <v>63.85696040868455</v>
      </c>
      <c r="L22" s="3">
        <f t="shared" si="14"/>
        <v>70.94940230663542</v>
      </c>
      <c r="M22" s="3">
        <f t="shared" si="11"/>
        <v>117.63341067285383</v>
      </c>
      <c r="N22" s="3">
        <f t="shared" si="15"/>
        <v>133.84615384615384</v>
      </c>
      <c r="P22" s="3">
        <f t="shared" si="1"/>
        <v>82.347512375199273</v>
      </c>
      <c r="Q22" s="3">
        <f t="shared" si="2"/>
        <v>96.568202734410619</v>
      </c>
      <c r="R22" s="3">
        <f t="shared" si="3"/>
        <v>47.709223293844779</v>
      </c>
      <c r="S22" s="3">
        <f t="shared" si="4"/>
        <v>53.00817413714141</v>
      </c>
      <c r="T22" s="3">
        <f t="shared" si="4"/>
        <v>87.887030962476999</v>
      </c>
      <c r="U22" s="3">
        <f t="shared" si="5"/>
        <v>133.84615384615384</v>
      </c>
    </row>
    <row r="23" spans="1:21">
      <c r="A23">
        <v>1969</v>
      </c>
      <c r="B23" s="3">
        <f>('First Transformation of Data'!B63/'First Transformation of Data'!B$98)*100</f>
        <v>21.674876847290641</v>
      </c>
      <c r="C23" s="3">
        <f>('First Transformation of Data'!C63/'First Transformation of Data'!C$98)*100</f>
        <v>32.247452858340552</v>
      </c>
      <c r="D23" s="3">
        <f>('First Transformation of Data'!D63/'First Transformation of Data'!D$98)*100</f>
        <v>332.66666666666669</v>
      </c>
      <c r="E23" s="8">
        <v>950.21100000000001</v>
      </c>
      <c r="F23" s="8">
        <v>51.5</v>
      </c>
      <c r="G23">
        <v>36.700000000000003</v>
      </c>
      <c r="I23" s="3">
        <f t="shared" si="6"/>
        <v>112.40875912408758</v>
      </c>
      <c r="J23" s="3">
        <f t="shared" si="12"/>
        <v>136.41199807646066</v>
      </c>
      <c r="K23" s="3">
        <f t="shared" si="13"/>
        <v>63.729246487867186</v>
      </c>
      <c r="L23" s="3">
        <f t="shared" si="14"/>
        <v>70.876676607088783</v>
      </c>
      <c r="M23" s="3">
        <f t="shared" si="11"/>
        <v>119.48955916473318</v>
      </c>
      <c r="N23" s="3">
        <f t="shared" si="15"/>
        <v>141.15384615384616</v>
      </c>
      <c r="P23" s="3">
        <f t="shared" si="1"/>
        <v>79.635633166928528</v>
      </c>
      <c r="Q23" s="3">
        <f t="shared" si="2"/>
        <v>96.640652588228264</v>
      </c>
      <c r="R23" s="3">
        <f t="shared" si="3"/>
        <v>45.148784977780565</v>
      </c>
      <c r="S23" s="3">
        <f t="shared" si="4"/>
        <v>50.212359449163714</v>
      </c>
      <c r="T23" s="3">
        <f t="shared" si="4"/>
        <v>84.652003767930864</v>
      </c>
      <c r="U23" s="3">
        <f t="shared" si="5"/>
        <v>141.15384615384616</v>
      </c>
    </row>
    <row r="24" spans="1:21">
      <c r="A24">
        <v>1970</v>
      </c>
      <c r="B24" s="3">
        <f>('First Transformation of Data'!B64/'First Transformation of Data'!B$98)*100</f>
        <v>22.37860661505982</v>
      </c>
      <c r="C24" s="3">
        <f>('First Transformation of Data'!C64/'First Transformation of Data'!C$98)*100</f>
        <v>33.444644963267159</v>
      </c>
      <c r="D24" s="3">
        <f>('First Transformation of Data'!D64/'First Transformation of Data'!D$98)*100</f>
        <v>333.33333333333337</v>
      </c>
      <c r="E24" s="8">
        <v>950.42399999999998</v>
      </c>
      <c r="F24" s="8">
        <v>53</v>
      </c>
      <c r="G24">
        <v>38.799999999999997</v>
      </c>
      <c r="I24" s="3">
        <f t="shared" si="6"/>
        <v>116.05839416058397</v>
      </c>
      <c r="J24" s="3">
        <f t="shared" si="12"/>
        <v>141.47631642221688</v>
      </c>
      <c r="K24" s="3">
        <f t="shared" si="13"/>
        <v>63.85696040868455</v>
      </c>
      <c r="L24" s="3">
        <f t="shared" si="14"/>
        <v>70.892564375297425</v>
      </c>
      <c r="M24" s="3">
        <f t="shared" si="11"/>
        <v>122.96983758700695</v>
      </c>
      <c r="N24" s="3">
        <f t="shared" si="15"/>
        <v>149.2307692307692</v>
      </c>
      <c r="P24" s="3">
        <f t="shared" si="1"/>
        <v>77.771088870494438</v>
      </c>
      <c r="Q24" s="3">
        <f t="shared" si="2"/>
        <v>94.803717190145349</v>
      </c>
      <c r="R24" s="3">
        <f t="shared" si="3"/>
        <v>42.790746665613369</v>
      </c>
      <c r="S24" s="3">
        <f t="shared" si="4"/>
        <v>47.505326643240551</v>
      </c>
      <c r="T24" s="3">
        <f t="shared" si="4"/>
        <v>82.402468486138687</v>
      </c>
      <c r="U24" s="3">
        <f t="shared" si="5"/>
        <v>149.2307692307692</v>
      </c>
    </row>
    <row r="25" spans="1:21">
      <c r="A25">
        <v>1971</v>
      </c>
      <c r="B25" s="3">
        <f>('First Transformation of Data'!B65/'First Transformation of Data'!B$98)*100</f>
        <v>23.856439127375086</v>
      </c>
      <c r="C25" s="3">
        <f>('First Transformation of Data'!C65/'First Transformation of Data'!C$98)*100</f>
        <v>35.724638710869222</v>
      </c>
      <c r="D25" s="3">
        <f>('First Transformation of Data'!D65/'First Transformation of Data'!D$98)*100</f>
        <v>334.33333333333331</v>
      </c>
      <c r="E25" s="8">
        <v>956.28700000000003</v>
      </c>
      <c r="F25" s="8">
        <v>55.2</v>
      </c>
      <c r="G25">
        <v>40.5</v>
      </c>
      <c r="I25" s="3">
        <f t="shared" si="6"/>
        <v>123.72262773722626</v>
      </c>
      <c r="J25" s="3">
        <f t="shared" si="12"/>
        <v>151.12106275547006</v>
      </c>
      <c r="K25" s="3">
        <f t="shared" si="13"/>
        <v>64.048531289910599</v>
      </c>
      <c r="L25" s="3">
        <f t="shared" si="14"/>
        <v>71.329888248571223</v>
      </c>
      <c r="M25" s="3">
        <f t="shared" si="11"/>
        <v>128.07424593967517</v>
      </c>
      <c r="N25" s="3">
        <f t="shared" si="15"/>
        <v>155.76923076923077</v>
      </c>
      <c r="P25" s="3">
        <f t="shared" si="1"/>
        <v>79.426872127602039</v>
      </c>
      <c r="Q25" s="3">
        <f t="shared" si="2"/>
        <v>97.015990904746204</v>
      </c>
      <c r="R25" s="3">
        <f t="shared" si="3"/>
        <v>41.117575642905571</v>
      </c>
      <c r="S25" s="3">
        <f t="shared" si="4"/>
        <v>45.792027023774118</v>
      </c>
      <c r="T25" s="3">
        <f t="shared" si="4"/>
        <v>82.220503566211207</v>
      </c>
      <c r="U25" s="3">
        <f t="shared" si="5"/>
        <v>155.76923076923077</v>
      </c>
    </row>
    <row r="26" spans="1:21">
      <c r="A26">
        <v>1972</v>
      </c>
      <c r="B26" s="3">
        <f>('First Transformation of Data'!B66/'First Transformation of Data'!B$98)*100</f>
        <v>25.052779732582692</v>
      </c>
      <c r="C26" s="3">
        <f>('First Transformation of Data'!C66/'First Transformation of Data'!C$98)*100</f>
        <v>38.090602930101028</v>
      </c>
      <c r="D26" s="3">
        <f>('First Transformation of Data'!D66/'First Transformation of Data'!D$98)*100</f>
        <v>332.33333333333331</v>
      </c>
      <c r="E26" s="8">
        <v>963.63</v>
      </c>
      <c r="F26" s="8">
        <v>54.7</v>
      </c>
      <c r="G26">
        <v>41.8</v>
      </c>
      <c r="I26" s="3">
        <f t="shared" si="6"/>
        <v>129.92700729927009</v>
      </c>
      <c r="J26" s="3">
        <f t="shared" si="12"/>
        <v>161.12947823996151</v>
      </c>
      <c r="K26" s="3">
        <f t="shared" si="13"/>
        <v>63.665389527458494</v>
      </c>
      <c r="L26" s="3">
        <f t="shared" si="14"/>
        <v>71.877606004233755</v>
      </c>
      <c r="M26" s="3">
        <f t="shared" si="11"/>
        <v>126.91415313225059</v>
      </c>
      <c r="N26" s="3">
        <f t="shared" si="15"/>
        <v>160.76923076923075</v>
      </c>
      <c r="P26" s="3">
        <f t="shared" si="1"/>
        <v>80.815841860790016</v>
      </c>
      <c r="Q26" s="3">
        <f t="shared" si="2"/>
        <v>100.22407737413876</v>
      </c>
      <c r="R26" s="3">
        <f t="shared" si="3"/>
        <v>39.600481524256487</v>
      </c>
      <c r="S26" s="3">
        <f t="shared" si="4"/>
        <v>44.708558758614302</v>
      </c>
      <c r="T26" s="3">
        <f t="shared" si="4"/>
        <v>78.941817737763529</v>
      </c>
      <c r="U26" s="3">
        <f t="shared" si="5"/>
        <v>160.76923076923075</v>
      </c>
    </row>
    <row r="27" spans="1:21">
      <c r="A27">
        <v>1973</v>
      </c>
      <c r="B27" s="3">
        <f>('First Transformation of Data'!B67/'First Transformation of Data'!B$98)*100</f>
        <v>26.319493314567204</v>
      </c>
      <c r="C27" s="3">
        <f>('First Transformation of Data'!C67/'First Transformation of Data'!C$98)*100</f>
        <v>39.304847029400477</v>
      </c>
      <c r="D27" s="3">
        <f>('First Transformation of Data'!D67/'First Transformation of Data'!D$98)*100</f>
        <v>327.33333333333337</v>
      </c>
      <c r="E27" s="8">
        <v>962.52200000000005</v>
      </c>
      <c r="F27" s="8">
        <v>54.8</v>
      </c>
      <c r="G27">
        <v>44.4</v>
      </c>
      <c r="I27" s="3">
        <f t="shared" si="6"/>
        <v>136.49635036496349</v>
      </c>
      <c r="J27" s="3">
        <f t="shared" si="12"/>
        <v>166.26592930993027</v>
      </c>
      <c r="K27" s="3">
        <f t="shared" si="13"/>
        <v>62.707535121328227</v>
      </c>
      <c r="L27" s="3">
        <f t="shared" si="14"/>
        <v>71.79495977336434</v>
      </c>
      <c r="M27" s="3">
        <f t="shared" si="11"/>
        <v>127.1461716937355</v>
      </c>
      <c r="N27" s="3">
        <f t="shared" si="15"/>
        <v>170.76923076923077</v>
      </c>
      <c r="P27" s="3">
        <f t="shared" si="1"/>
        <v>79.930295258762413</v>
      </c>
      <c r="Q27" s="3">
        <f t="shared" si="2"/>
        <v>97.362931577887096</v>
      </c>
      <c r="R27" s="3">
        <f t="shared" si="3"/>
        <v>36.720628674651664</v>
      </c>
      <c r="S27" s="3">
        <f t="shared" si="4"/>
        <v>42.042093560979119</v>
      </c>
      <c r="T27" s="3">
        <f t="shared" si="4"/>
        <v>74.454965406241499</v>
      </c>
      <c r="U27" s="3">
        <f t="shared" si="5"/>
        <v>170.76923076923077</v>
      </c>
    </row>
    <row r="28" spans="1:21">
      <c r="A28">
        <v>1974</v>
      </c>
      <c r="B28" s="3">
        <f>('First Transformation of Data'!B68/'First Transformation of Data'!B$98)*100</f>
        <v>31.03448275862069</v>
      </c>
      <c r="C28" s="3">
        <f>('First Transformation of Data'!C68/'First Transformation of Data'!C$98)*100</f>
        <v>40.718031063049743</v>
      </c>
      <c r="D28" s="3">
        <f>('First Transformation of Data'!D68/'First Transformation of Data'!D$98)*100</f>
        <v>330.33333333333331</v>
      </c>
      <c r="E28" s="8">
        <v>979.80499999999995</v>
      </c>
      <c r="F28" s="8">
        <v>57.9</v>
      </c>
      <c r="G28">
        <v>49.3</v>
      </c>
      <c r="I28" s="3">
        <f t="shared" si="6"/>
        <v>160.94890510948906</v>
      </c>
      <c r="J28" s="3">
        <f t="shared" si="12"/>
        <v>172.24392882904542</v>
      </c>
      <c r="K28" s="3">
        <f t="shared" si="13"/>
        <v>63.282247765006382</v>
      </c>
      <c r="L28" s="3">
        <f t="shared" si="14"/>
        <v>73.084106712097224</v>
      </c>
      <c r="M28" s="3">
        <f t="shared" si="11"/>
        <v>134.33874709976797</v>
      </c>
      <c r="N28" s="3">
        <f t="shared" si="15"/>
        <v>189.61538461538461</v>
      </c>
      <c r="P28" s="3">
        <f t="shared" si="1"/>
        <v>84.881775514132158</v>
      </c>
      <c r="Q28" s="3">
        <f t="shared" si="2"/>
        <v>90.83858315527749</v>
      </c>
      <c r="R28" s="3">
        <f t="shared" si="3"/>
        <v>33.374004906494235</v>
      </c>
      <c r="S28" s="3">
        <f t="shared" si="4"/>
        <v>38.543342282241944</v>
      </c>
      <c r="T28" s="3">
        <f t="shared" si="4"/>
        <v>70.8480207828391</v>
      </c>
      <c r="U28" s="3">
        <f t="shared" si="5"/>
        <v>189.61538461538461</v>
      </c>
    </row>
    <row r="29" spans="1:21">
      <c r="A29">
        <v>1975</v>
      </c>
      <c r="B29" s="3">
        <f>('First Transformation of Data'!B69/'First Transformation of Data'!B$98)*100</f>
        <v>35.186488388458834</v>
      </c>
      <c r="C29" s="3">
        <f>('First Transformation of Data'!C69/'First Transformation of Data'!C$98)*100</f>
        <v>43.371747687323257</v>
      </c>
      <c r="D29" s="3">
        <f>('First Transformation of Data'!D69/'First Transformation of Data'!D$98)*100</f>
        <v>339.33333333333331</v>
      </c>
      <c r="E29" s="8">
        <v>1008.063</v>
      </c>
      <c r="F29" s="8">
        <v>62.9</v>
      </c>
      <c r="G29">
        <v>53.8</v>
      </c>
      <c r="I29" s="3">
        <f t="shared" si="6"/>
        <v>182.48175182481754</v>
      </c>
      <c r="J29" s="3">
        <f t="shared" si="12"/>
        <v>183.46958403462367</v>
      </c>
      <c r="K29" s="3">
        <f t="shared" si="13"/>
        <v>65.006385696040866</v>
      </c>
      <c r="L29" s="3">
        <f t="shared" si="14"/>
        <v>75.191883961111515</v>
      </c>
      <c r="M29" s="3">
        <f t="shared" si="11"/>
        <v>145.93967517401393</v>
      </c>
      <c r="N29" s="3">
        <f t="shared" si="15"/>
        <v>206.92307692307691</v>
      </c>
      <c r="P29" s="3">
        <f t="shared" si="1"/>
        <v>88.188207201584689</v>
      </c>
      <c r="Q29" s="3">
        <f t="shared" si="2"/>
        <v>88.665598232346028</v>
      </c>
      <c r="R29" s="3">
        <f t="shared" si="3"/>
        <v>31.415725429313433</v>
      </c>
      <c r="S29" s="3">
        <f t="shared" si="4"/>
        <v>36.338085185667282</v>
      </c>
      <c r="T29" s="3">
        <f t="shared" si="4"/>
        <v>70.528467556214906</v>
      </c>
      <c r="U29" s="3">
        <f t="shared" si="5"/>
        <v>206.92307692307691</v>
      </c>
    </row>
    <row r="30" spans="1:21">
      <c r="A30">
        <v>1976</v>
      </c>
      <c r="B30" s="3">
        <f>('First Transformation of Data'!B70/'First Transformation of Data'!B$98)*100</f>
        <v>37.368050668543283</v>
      </c>
      <c r="C30" s="3">
        <f>('First Transformation of Data'!C70/'First Transformation of Data'!C$98)*100</f>
        <v>46.294743722734573</v>
      </c>
      <c r="D30" s="3">
        <f>('First Transformation of Data'!D70/'First Transformation of Data'!D$98)*100</f>
        <v>343.66666666666663</v>
      </c>
      <c r="E30" s="8">
        <v>1020.109</v>
      </c>
      <c r="F30" s="8">
        <v>66.900000000000006</v>
      </c>
      <c r="G30">
        <v>56.9</v>
      </c>
      <c r="I30" s="3">
        <f t="shared" si="6"/>
        <v>193.79562043795625</v>
      </c>
      <c r="J30" s="3">
        <f t="shared" si="12"/>
        <v>195.8343351767252</v>
      </c>
      <c r="K30" s="3">
        <f t="shared" si="13"/>
        <v>65.836526181353761</v>
      </c>
      <c r="L30" s="3">
        <f t="shared" si="14"/>
        <v>76.090400655202615</v>
      </c>
      <c r="M30" s="3">
        <f t="shared" si="11"/>
        <v>155.22041763341068</v>
      </c>
      <c r="N30" s="3">
        <f t="shared" si="15"/>
        <v>218.84615384615381</v>
      </c>
      <c r="P30" s="3">
        <f t="shared" si="1"/>
        <v>88.553359075340296</v>
      </c>
      <c r="Q30" s="3">
        <f t="shared" si="2"/>
        <v>89.484933472668828</v>
      </c>
      <c r="R30" s="3">
        <f t="shared" si="3"/>
        <v>30.083474177771496</v>
      </c>
      <c r="S30" s="3">
        <f t="shared" si="4"/>
        <v>34.768900123642673</v>
      </c>
      <c r="T30" s="3">
        <f t="shared" si="4"/>
        <v>70.926728619836183</v>
      </c>
      <c r="U30" s="3">
        <f t="shared" si="5"/>
        <v>218.84615384615381</v>
      </c>
    </row>
    <row r="31" spans="1:21">
      <c r="A31">
        <v>1977</v>
      </c>
      <c r="B31" s="3">
        <f>('First Transformation of Data'!B71/'First Transformation of Data'!B$98)*100</f>
        <v>39.831104855735397</v>
      </c>
      <c r="C31" s="3">
        <f>('First Transformation of Data'!C71/'First Transformation of Data'!C$98)*100</f>
        <v>49.101928296363653</v>
      </c>
      <c r="D31" s="3">
        <f>('First Transformation of Data'!D71/'First Transformation of Data'!D$98)*100</f>
        <v>339.66666666666669</v>
      </c>
      <c r="E31" s="8">
        <v>1022.573</v>
      </c>
      <c r="F31" s="8">
        <v>70.400000000000006</v>
      </c>
      <c r="G31">
        <v>60.6</v>
      </c>
      <c r="I31" s="3">
        <f t="shared" si="6"/>
        <v>206.56934306569346</v>
      </c>
      <c r="J31" s="3">
        <f t="shared" si="12"/>
        <v>207.70918490021634</v>
      </c>
      <c r="K31" s="3">
        <f t="shared" si="13"/>
        <v>65.070242656449565</v>
      </c>
      <c r="L31" s="3">
        <f t="shared" si="14"/>
        <v>76.274191551287657</v>
      </c>
      <c r="M31" s="3">
        <f t="shared" si="11"/>
        <v>163.34106728538285</v>
      </c>
      <c r="N31" s="3">
        <f t="shared" si="15"/>
        <v>233.07692307692309</v>
      </c>
      <c r="P31" s="3">
        <f t="shared" si="1"/>
        <v>88.627110886271112</v>
      </c>
      <c r="Q31" s="3">
        <f t="shared" si="2"/>
        <v>89.116151937386547</v>
      </c>
      <c r="R31" s="3">
        <f t="shared" si="3"/>
        <v>27.917925892206082</v>
      </c>
      <c r="S31" s="3">
        <f t="shared" si="4"/>
        <v>32.72490066556896</v>
      </c>
      <c r="T31" s="3">
        <f t="shared" si="4"/>
        <v>70.080325898019041</v>
      </c>
      <c r="U31" s="3">
        <f t="shared" si="5"/>
        <v>233.07692307692309</v>
      </c>
    </row>
    <row r="32" spans="1:21">
      <c r="A32">
        <v>1978</v>
      </c>
      <c r="B32" s="3">
        <f>('First Transformation of Data'!B72/'First Transformation of Data'!B$98)*100</f>
        <v>42.857142857142861</v>
      </c>
      <c r="C32" s="3">
        <f>('First Transformation of Data'!C72/'First Transformation of Data'!C$98)*100</f>
        <v>53.397609878788735</v>
      </c>
      <c r="D32" s="3">
        <f>('First Transformation of Data'!D72/'First Transformation of Data'!D$98)*100</f>
        <v>339.33333333333331</v>
      </c>
      <c r="E32" s="8">
        <v>1037.55</v>
      </c>
      <c r="F32" s="8">
        <v>75.8</v>
      </c>
      <c r="G32">
        <v>65.2</v>
      </c>
      <c r="I32" s="3">
        <f t="shared" si="6"/>
        <v>222.26277372262774</v>
      </c>
      <c r="J32" s="3">
        <f t="shared" si="12"/>
        <v>225.88062034142823</v>
      </c>
      <c r="K32" s="3">
        <f t="shared" si="13"/>
        <v>65.006385696040866</v>
      </c>
      <c r="L32" s="3">
        <f t="shared" si="14"/>
        <v>77.391332886785108</v>
      </c>
      <c r="M32" s="3">
        <f t="shared" si="11"/>
        <v>175.87006960556843</v>
      </c>
      <c r="N32" s="3">
        <f t="shared" si="15"/>
        <v>250.76923076923077</v>
      </c>
      <c r="P32" s="3">
        <f t="shared" si="1"/>
        <v>88.632394429268729</v>
      </c>
      <c r="Q32" s="3">
        <f t="shared" si="2"/>
        <v>90.075094001183032</v>
      </c>
      <c r="R32" s="3">
        <f t="shared" si="3"/>
        <v>25.922791841979485</v>
      </c>
      <c r="S32" s="3">
        <f t="shared" si="4"/>
        <v>30.861574464055408</v>
      </c>
      <c r="T32" s="3">
        <f t="shared" si="4"/>
        <v>70.132236345778821</v>
      </c>
      <c r="U32" s="3">
        <f t="shared" si="5"/>
        <v>250.76923076923077</v>
      </c>
    </row>
    <row r="33" spans="1:21">
      <c r="A33">
        <v>1979</v>
      </c>
      <c r="B33" s="3">
        <f>('First Transformation of Data'!B73/'First Transformation of Data'!B$98)*100</f>
        <v>46.164672765657983</v>
      </c>
      <c r="C33" s="3">
        <f>('First Transformation of Data'!C73/'First Transformation of Data'!C$98)*100</f>
        <v>56.688644792747226</v>
      </c>
      <c r="D33" s="3">
        <f>('First Transformation of Data'!D73/'First Transformation of Data'!D$98)*100</f>
        <v>344</v>
      </c>
      <c r="E33" s="8">
        <v>1063.1179999999999</v>
      </c>
      <c r="F33" s="8">
        <v>81.8</v>
      </c>
      <c r="G33">
        <v>72.599999999999994</v>
      </c>
      <c r="I33" s="3">
        <f t="shared" si="6"/>
        <v>239.41605839416056</v>
      </c>
      <c r="J33" s="3">
        <f t="shared" si="12"/>
        <v>239.80223611445064</v>
      </c>
      <c r="K33" s="3">
        <f t="shared" si="13"/>
        <v>65.900383141762447</v>
      </c>
      <c r="L33" s="3">
        <f t="shared" si="14"/>
        <v>79.298461795511741</v>
      </c>
      <c r="M33" s="3">
        <f t="shared" si="11"/>
        <v>189.79118329466357</v>
      </c>
      <c r="N33" s="3">
        <f t="shared" si="15"/>
        <v>279.23076923076923</v>
      </c>
      <c r="P33" s="3">
        <f t="shared" si="1"/>
        <v>85.741288130140148</v>
      </c>
      <c r="Q33" s="3">
        <f t="shared" si="2"/>
        <v>85.879588691125576</v>
      </c>
      <c r="R33" s="3">
        <f t="shared" si="3"/>
        <v>23.600688177490685</v>
      </c>
      <c r="S33" s="3">
        <f t="shared" si="4"/>
        <v>28.398898163681892</v>
      </c>
      <c r="T33" s="3">
        <f t="shared" si="4"/>
        <v>67.969294292854727</v>
      </c>
      <c r="U33" s="3">
        <f t="shared" si="5"/>
        <v>279.23076923076923</v>
      </c>
    </row>
    <row r="34" spans="1:21">
      <c r="A34">
        <v>1980</v>
      </c>
      <c r="B34" s="3">
        <f>('First Transformation of Data'!B74/'First Transformation of Data'!B$98)*100</f>
        <v>53.34271639690359</v>
      </c>
      <c r="C34" s="3">
        <f>('First Transformation of Data'!C74/'First Transformation of Data'!C$98)*100</f>
        <v>61.392153240589423</v>
      </c>
      <c r="D34" s="3">
        <f>('First Transformation of Data'!D74/'First Transformation of Data'!D$98)*100</f>
        <v>348.66666666666663</v>
      </c>
      <c r="E34" s="8">
        <v>1087.874</v>
      </c>
      <c r="F34" s="8">
        <v>88.4</v>
      </c>
      <c r="G34">
        <v>82.4</v>
      </c>
      <c r="I34" s="3">
        <f t="shared" si="6"/>
        <v>276.6423357664234</v>
      </c>
      <c r="J34" s="3">
        <f t="shared" si="12"/>
        <v>259.69884587641258</v>
      </c>
      <c r="K34" s="3">
        <f t="shared" si="13"/>
        <v>66.794380587484028</v>
      </c>
      <c r="L34" s="3">
        <f t="shared" si="14"/>
        <v>81.145023249846716</v>
      </c>
      <c r="M34" s="3">
        <f t="shared" si="11"/>
        <v>205.1044083526682</v>
      </c>
      <c r="N34" s="3">
        <f t="shared" si="15"/>
        <v>316.92307692307696</v>
      </c>
      <c r="P34" s="3">
        <f t="shared" si="1"/>
        <v>87.29005740202679</v>
      </c>
      <c r="Q34" s="3">
        <f t="shared" si="2"/>
        <v>81.943810592071912</v>
      </c>
      <c r="R34" s="3">
        <f t="shared" si="3"/>
        <v>21.075896787312921</v>
      </c>
      <c r="S34" s="3">
        <f t="shared" si="4"/>
        <v>25.604012190485609</v>
      </c>
      <c r="T34" s="3">
        <f t="shared" si="4"/>
        <v>64.717410402540935</v>
      </c>
      <c r="U34" s="3">
        <f t="shared" si="5"/>
        <v>316.92307692307696</v>
      </c>
    </row>
    <row r="35" spans="1:21">
      <c r="A35">
        <v>1981</v>
      </c>
      <c r="B35" s="3">
        <f>('First Transformation of Data'!B75/'First Transformation of Data'!B$98)*100</f>
        <v>61.365235749472205</v>
      </c>
      <c r="C35" s="3">
        <f>('First Transformation of Data'!C75/'First Transformation of Data'!C$98)*100</f>
        <v>68.794139797933866</v>
      </c>
      <c r="D35" s="3">
        <f>('First Transformation of Data'!D75/'First Transformation of Data'!D$98)*100</f>
        <v>351.66666666666669</v>
      </c>
      <c r="E35" s="8">
        <v>1107.77</v>
      </c>
      <c r="F35" s="8">
        <v>93.7</v>
      </c>
      <c r="G35">
        <v>90.9</v>
      </c>
      <c r="I35" s="3">
        <f t="shared" si="6"/>
        <v>318.24817518248176</v>
      </c>
      <c r="J35" s="3">
        <f t="shared" si="12"/>
        <v>291.01045924501079</v>
      </c>
      <c r="K35" s="3">
        <f t="shared" si="13"/>
        <v>67.369093231162196</v>
      </c>
      <c r="L35" s="3">
        <f t="shared" si="14"/>
        <v>82.629075063364596</v>
      </c>
      <c r="M35" s="3">
        <f t="shared" si="11"/>
        <v>217.40139211136892</v>
      </c>
      <c r="N35" s="3">
        <f t="shared" si="15"/>
        <v>349.61538461538464</v>
      </c>
      <c r="P35" s="3">
        <f t="shared" si="1"/>
        <v>91.028080910280806</v>
      </c>
      <c r="Q35" s="3">
        <f t="shared" si="2"/>
        <v>83.237315075580639</v>
      </c>
      <c r="R35" s="3">
        <f t="shared" si="3"/>
        <v>19.269487612873672</v>
      </c>
      <c r="S35" s="3">
        <f t="shared" si="4"/>
        <v>23.634278896011875</v>
      </c>
      <c r="T35" s="3">
        <f t="shared" si="4"/>
        <v>62.183016445496051</v>
      </c>
      <c r="U35" s="3">
        <f t="shared" si="5"/>
        <v>349.61538461538464</v>
      </c>
    </row>
    <row r="36" spans="1:21">
      <c r="A36">
        <v>1982</v>
      </c>
      <c r="B36" s="3">
        <f>('First Transformation of Data'!B76/'First Transformation of Data'!B$98)*100</f>
        <v>67.417311752287119</v>
      </c>
      <c r="C36" s="3">
        <f>('First Transformation of Data'!C76/'First Transformation of Data'!C$98)*100</f>
        <v>77.637019879783438</v>
      </c>
      <c r="D36" s="3">
        <f>('First Transformation of Data'!D76/'First Transformation of Data'!D$98)*100</f>
        <v>347</v>
      </c>
      <c r="E36" s="8">
        <v>1099.8679999999999</v>
      </c>
      <c r="F36" s="8">
        <v>97.4</v>
      </c>
      <c r="G36">
        <v>96.5</v>
      </c>
      <c r="I36" s="3">
        <f t="shared" si="6"/>
        <v>349.63503649635032</v>
      </c>
      <c r="J36" s="3">
        <f t="shared" si="12"/>
        <v>328.41728780956959</v>
      </c>
      <c r="K36" s="3">
        <f t="shared" si="13"/>
        <v>66.475095785440601</v>
      </c>
      <c r="L36" s="3">
        <f t="shared" si="14"/>
        <v>82.039661239961987</v>
      </c>
      <c r="M36" s="3">
        <f t="shared" si="11"/>
        <v>225.98607888631093</v>
      </c>
      <c r="N36" s="3">
        <f t="shared" si="15"/>
        <v>371.15384615384619</v>
      </c>
      <c r="P36" s="3">
        <f t="shared" si="1"/>
        <v>94.202185999016663</v>
      </c>
      <c r="Q36" s="3">
        <f t="shared" si="2"/>
        <v>88.48548687097211</v>
      </c>
      <c r="R36" s="3">
        <f t="shared" si="3"/>
        <v>17.91038850177674</v>
      </c>
      <c r="S36" s="3">
        <f t="shared" si="4"/>
        <v>22.103950178642606</v>
      </c>
      <c r="T36" s="3">
        <f t="shared" si="4"/>
        <v>60.887440943462011</v>
      </c>
      <c r="U36" s="3">
        <f t="shared" si="5"/>
        <v>371.15384615384619</v>
      </c>
    </row>
    <row r="37" spans="1:21">
      <c r="A37">
        <v>1983</v>
      </c>
      <c r="B37" s="3">
        <f>('First Transformation of Data'!B77/'First Transformation of Data'!B$98)*100</f>
        <v>69.598874032371569</v>
      </c>
      <c r="C37" s="3">
        <f>('First Transformation of Data'!C77/'First Transformation of Data'!C$98)*100</f>
        <v>85.419123811689133</v>
      </c>
      <c r="D37" s="3">
        <f>('First Transformation of Data'!D77/'First Transformation of Data'!D$98)*100</f>
        <v>335</v>
      </c>
      <c r="E37" s="8">
        <v>1047.3309999999999</v>
      </c>
      <c r="F37" s="8">
        <v>99.9</v>
      </c>
      <c r="G37">
        <v>99.6</v>
      </c>
      <c r="I37" s="3">
        <f t="shared" si="6"/>
        <v>360.94890510948903</v>
      </c>
      <c r="J37" s="3">
        <f t="shared" si="12"/>
        <v>361.3368598220726</v>
      </c>
      <c r="K37" s="3">
        <f t="shared" si="13"/>
        <v>64.17624521072797</v>
      </c>
      <c r="L37" s="3">
        <f t="shared" si="14"/>
        <v>78.120902186544768</v>
      </c>
      <c r="M37" s="3">
        <f t="shared" si="11"/>
        <v>231.78654292343387</v>
      </c>
      <c r="N37" s="3">
        <f t="shared" si="15"/>
        <v>383.07692307692304</v>
      </c>
      <c r="P37" s="3">
        <f t="shared" ref="P37:P66" si="16">(I37/$U37)*100</f>
        <v>94.223609767537312</v>
      </c>
      <c r="Q37" s="3">
        <f t="shared" ref="Q37:Q66" si="17">(J37/$U37)*100</f>
        <v>94.324883086083219</v>
      </c>
      <c r="R37" s="3">
        <f t="shared" ref="R37:R66" si="18">(K37/$U37)*100</f>
        <v>16.752835095169953</v>
      </c>
      <c r="S37" s="3">
        <f t="shared" ref="S37:T67" si="19">(L37/$U37)*100</f>
        <v>20.393006594881165</v>
      </c>
      <c r="T37" s="3">
        <f t="shared" si="19"/>
        <v>60.506527269169489</v>
      </c>
      <c r="U37" s="3">
        <f t="shared" ref="U37:U67" si="20">(N37/N$5)*100</f>
        <v>383.07692307692304</v>
      </c>
    </row>
    <row r="38" spans="1:21">
      <c r="A38">
        <v>1984</v>
      </c>
      <c r="B38" s="3">
        <f>('First Transformation of Data'!B78/'First Transformation of Data'!B$98)*100</f>
        <v>74.1027445460943</v>
      </c>
      <c r="C38" s="3">
        <f>('First Transformation of Data'!C78/'First Transformation of Data'!C$98)*100</f>
        <v>92.366390519091127</v>
      </c>
      <c r="D38" s="3">
        <f>('First Transformation of Data'!D78/'First Transformation of Data'!D$98)*100</f>
        <v>318.33333333333331</v>
      </c>
      <c r="E38" s="8">
        <v>1000.965</v>
      </c>
      <c r="F38" s="8">
        <v>102.8</v>
      </c>
      <c r="G38">
        <v>103.9</v>
      </c>
      <c r="I38" s="3">
        <f t="shared" si="6"/>
        <v>384.30656934306569</v>
      </c>
      <c r="J38" s="3">
        <f t="shared" si="12"/>
        <v>390.72493387833617</v>
      </c>
      <c r="K38" s="3">
        <f t="shared" si="13"/>
        <v>60.983397190293744</v>
      </c>
      <c r="L38" s="3">
        <f t="shared" si="14"/>
        <v>74.662440868411977</v>
      </c>
      <c r="M38" s="3">
        <f t="shared" si="11"/>
        <v>238.51508120649649</v>
      </c>
      <c r="N38" s="3">
        <f t="shared" si="15"/>
        <v>399.61538461538464</v>
      </c>
      <c r="P38" s="3">
        <f t="shared" si="16"/>
        <v>96.169112636378316</v>
      </c>
      <c r="Q38" s="3">
        <f t="shared" si="17"/>
        <v>97.775248131248702</v>
      </c>
      <c r="R38" s="3">
        <f t="shared" si="18"/>
        <v>15.26052287726311</v>
      </c>
      <c r="S38" s="3">
        <f t="shared" si="19"/>
        <v>18.683575193250348</v>
      </c>
      <c r="T38" s="3">
        <f t="shared" si="19"/>
        <v>59.68616084089421</v>
      </c>
      <c r="U38" s="3">
        <f t="shared" si="20"/>
        <v>399.61538461538464</v>
      </c>
    </row>
    <row r="39" spans="1:21">
      <c r="A39">
        <v>1985</v>
      </c>
      <c r="B39" s="3">
        <f>('First Transformation of Data'!B79/'First Transformation of Data'!B$98)*100</f>
        <v>76.636171710063337</v>
      </c>
      <c r="C39" s="3">
        <f>('First Transformation of Data'!C79/'First Transformation of Data'!C$98)*100</f>
        <v>100.12931095732738</v>
      </c>
      <c r="D39" s="3">
        <f>('First Transformation of Data'!D79/'First Transformation of Data'!D$98)*100</f>
        <v>295.66666666666663</v>
      </c>
      <c r="E39" s="8">
        <v>948.005</v>
      </c>
      <c r="F39" s="8">
        <v>106.1</v>
      </c>
      <c r="G39">
        <v>107.6</v>
      </c>
      <c r="I39" s="3">
        <f t="shared" si="6"/>
        <v>397.44525547445255</v>
      </c>
      <c r="J39" s="3">
        <f t="shared" si="12"/>
        <v>423.56335657609998</v>
      </c>
      <c r="K39" s="3">
        <f t="shared" si="13"/>
        <v>56.641123882503187</v>
      </c>
      <c r="L39" s="3">
        <f t="shared" si="14"/>
        <v>70.712130049960692</v>
      </c>
      <c r="M39" s="3">
        <f t="shared" si="11"/>
        <v>246.17169373549882</v>
      </c>
      <c r="N39" s="3">
        <f t="shared" si="15"/>
        <v>413.84615384615381</v>
      </c>
      <c r="P39" s="3">
        <f t="shared" si="16"/>
        <v>96.036957642525721</v>
      </c>
      <c r="Q39" s="3">
        <f t="shared" si="17"/>
        <v>102.34802296448512</v>
      </c>
      <c r="R39" s="3">
        <f t="shared" si="18"/>
        <v>13.686516923281442</v>
      </c>
      <c r="S39" s="3">
        <f t="shared" si="19"/>
        <v>17.086574175641061</v>
      </c>
      <c r="T39" s="3">
        <f t="shared" si="19"/>
        <v>59.483866516012732</v>
      </c>
      <c r="U39" s="3">
        <f t="shared" si="20"/>
        <v>413.84615384615381</v>
      </c>
    </row>
    <row r="40" spans="1:21">
      <c r="A40">
        <v>1986</v>
      </c>
      <c r="B40" s="3">
        <f>('First Transformation of Data'!B80/'First Transformation of Data'!B$98)*100</f>
        <v>77.6917663617171</v>
      </c>
      <c r="C40" s="3">
        <f>('First Transformation of Data'!C80/'First Transformation of Data'!C$98)*100</f>
        <v>108.34055674761626</v>
      </c>
      <c r="D40" s="3">
        <f>('First Transformation of Data'!D80/'First Transformation of Data'!D$98)*100</f>
        <v>277.33333333333337</v>
      </c>
      <c r="E40" s="8">
        <v>887.51599999999996</v>
      </c>
      <c r="F40" s="8">
        <v>110.6</v>
      </c>
      <c r="G40">
        <v>109.6</v>
      </c>
      <c r="I40" s="3">
        <f t="shared" si="6"/>
        <v>402.91970802919712</v>
      </c>
      <c r="J40" s="3">
        <f t="shared" si="12"/>
        <v>458.29826881461884</v>
      </c>
      <c r="K40" s="3">
        <f t="shared" si="13"/>
        <v>53.128991060025555</v>
      </c>
      <c r="L40" s="3">
        <f t="shared" si="14"/>
        <v>66.2002276500872</v>
      </c>
      <c r="M40" s="3">
        <f t="shared" si="11"/>
        <v>256.61252900232012</v>
      </c>
      <c r="N40" s="3">
        <f t="shared" si="15"/>
        <v>421.53846153846155</v>
      </c>
      <c r="P40" s="3">
        <f t="shared" si="16"/>
        <v>95.583142415685458</v>
      </c>
      <c r="Q40" s="3">
        <f t="shared" si="17"/>
        <v>108.72039223704462</v>
      </c>
      <c r="R40" s="3">
        <f t="shared" si="18"/>
        <v>12.603592769714092</v>
      </c>
      <c r="S40" s="3">
        <f t="shared" si="19"/>
        <v>15.704433566626525</v>
      </c>
      <c r="T40" s="3">
        <f t="shared" si="19"/>
        <v>60.875234982302217</v>
      </c>
      <c r="U40" s="3">
        <f t="shared" si="20"/>
        <v>421.53846153846155</v>
      </c>
    </row>
    <row r="41" spans="1:21">
      <c r="A41">
        <v>1987</v>
      </c>
      <c r="B41" s="3">
        <f>('First Transformation of Data'!B81/'First Transformation of Data'!B$98)*100</f>
        <v>77.410274454609436</v>
      </c>
      <c r="C41" s="3">
        <f>('First Transformation of Data'!C81/'First Transformation of Data'!C$98)*100</f>
        <v>116.54398704048428</v>
      </c>
      <c r="D41" s="3">
        <f>('First Transformation of Data'!D81/'First Transformation of Data'!D$98)*100</f>
        <v>265.66666666666669</v>
      </c>
      <c r="E41" s="8">
        <v>857.82799999999997</v>
      </c>
      <c r="F41" s="8">
        <v>114.6</v>
      </c>
      <c r="G41">
        <v>113.6</v>
      </c>
      <c r="I41" s="3">
        <f t="shared" si="6"/>
        <v>401.45985401459859</v>
      </c>
      <c r="J41" s="3">
        <f t="shared" si="12"/>
        <v>493.00012022120711</v>
      </c>
      <c r="K41" s="3">
        <f t="shared" si="13"/>
        <v>50.893997445721581</v>
      </c>
      <c r="L41" s="3">
        <f t="shared" si="14"/>
        <v>63.985786041737839</v>
      </c>
      <c r="M41" s="3">
        <f t="shared" si="11"/>
        <v>265.89327146171689</v>
      </c>
      <c r="N41" s="3">
        <f t="shared" si="15"/>
        <v>436.92307692307691</v>
      </c>
      <c r="P41" s="3">
        <f t="shared" si="16"/>
        <v>91.883417292073617</v>
      </c>
      <c r="Q41" s="3">
        <f t="shared" si="17"/>
        <v>112.83453455767065</v>
      </c>
      <c r="R41" s="3">
        <f t="shared" si="18"/>
        <v>11.648274063281349</v>
      </c>
      <c r="S41" s="3">
        <f t="shared" si="19"/>
        <v>14.644634129270983</v>
      </c>
      <c r="T41" s="3">
        <f t="shared" si="19"/>
        <v>60.855854383843656</v>
      </c>
      <c r="U41" s="3">
        <f t="shared" si="20"/>
        <v>436.92307692307691</v>
      </c>
    </row>
    <row r="42" spans="1:21">
      <c r="A42">
        <v>1988</v>
      </c>
      <c r="B42" s="3">
        <f>('First Transformation of Data'!B82/'First Transformation of Data'!B$98)*100</f>
        <v>78.465869106263199</v>
      </c>
      <c r="C42" s="3">
        <f>('First Transformation of Data'!C82/'First Transformation of Data'!C$98)*100</f>
        <v>124.7538118312421</v>
      </c>
      <c r="D42" s="3">
        <f>('First Transformation of Data'!D82/'First Transformation of Data'!D$98)*100</f>
        <v>258.66666666666663</v>
      </c>
      <c r="E42" s="8">
        <v>824.19600000000003</v>
      </c>
      <c r="F42" s="8">
        <v>116.9</v>
      </c>
      <c r="G42">
        <v>118.3</v>
      </c>
      <c r="I42" s="3">
        <f t="shared" si="6"/>
        <v>406.93430656934311</v>
      </c>
      <c r="J42" s="3">
        <f t="shared" si="12"/>
        <v>527.72902139937491</v>
      </c>
      <c r="K42" s="3">
        <f t="shared" si="13"/>
        <v>49.553001277139202</v>
      </c>
      <c r="L42" s="3">
        <f t="shared" si="14"/>
        <v>61.477159654914693</v>
      </c>
      <c r="M42" s="3">
        <f t="shared" si="11"/>
        <v>271.22969837587004</v>
      </c>
      <c r="N42" s="3">
        <f t="shared" si="15"/>
        <v>455</v>
      </c>
      <c r="P42" s="3">
        <f t="shared" si="16"/>
        <v>89.436111333921559</v>
      </c>
      <c r="Q42" s="3">
        <f t="shared" si="17"/>
        <v>115.98440030755492</v>
      </c>
      <c r="R42" s="3">
        <f t="shared" si="18"/>
        <v>10.890769511459165</v>
      </c>
      <c r="S42" s="3">
        <f t="shared" si="19"/>
        <v>13.51146366042081</v>
      </c>
      <c r="T42" s="3">
        <f t="shared" si="19"/>
        <v>59.610922719971441</v>
      </c>
      <c r="U42" s="3">
        <f t="shared" si="20"/>
        <v>455</v>
      </c>
    </row>
    <row r="43" spans="1:21">
      <c r="A43">
        <v>1989</v>
      </c>
      <c r="B43" s="3">
        <f>('First Transformation of Data'!B83/'First Transformation of Data'!B$98)*100</f>
        <v>80.717804363124571</v>
      </c>
      <c r="C43" s="3">
        <f>('First Transformation of Data'!C83/'First Transformation of Data'!C$98)*100</f>
        <v>132.78885367967828</v>
      </c>
      <c r="D43" s="3">
        <f>('First Transformation of Data'!D83/'First Transformation of Data'!D$98)*100</f>
        <v>253.66666666666666</v>
      </c>
      <c r="E43" s="8">
        <v>801.154</v>
      </c>
      <c r="F43" s="8">
        <v>119.2</v>
      </c>
      <c r="G43">
        <v>124</v>
      </c>
      <c r="I43" s="3">
        <f t="shared" si="6"/>
        <v>418.61313868613144</v>
      </c>
      <c r="J43" s="3">
        <f t="shared" si="12"/>
        <v>561.71856215436401</v>
      </c>
      <c r="K43" s="3">
        <f t="shared" si="13"/>
        <v>48.595146871008936</v>
      </c>
      <c r="L43" s="3">
        <f t="shared" si="14"/>
        <v>59.758446250859656</v>
      </c>
      <c r="M43" s="3">
        <f t="shared" si="11"/>
        <v>276.56612529002319</v>
      </c>
      <c r="N43" s="3">
        <f t="shared" si="15"/>
        <v>476.92307692307691</v>
      </c>
      <c r="P43" s="3">
        <f t="shared" si="16"/>
        <v>87.773722627737243</v>
      </c>
      <c r="Q43" s="3">
        <f t="shared" si="17"/>
        <v>117.77969851623762</v>
      </c>
      <c r="R43" s="3">
        <f t="shared" si="18"/>
        <v>10.189304989082519</v>
      </c>
      <c r="S43" s="3">
        <f t="shared" si="19"/>
        <v>12.529996794535089</v>
      </c>
      <c r="T43" s="3">
        <f t="shared" si="19"/>
        <v>57.989671431779058</v>
      </c>
      <c r="U43" s="3">
        <f t="shared" si="20"/>
        <v>476.92307692307691</v>
      </c>
    </row>
    <row r="44" spans="1:21">
      <c r="A44">
        <v>1990</v>
      </c>
      <c r="B44" s="3">
        <f>('First Transformation of Data'!B84/'First Transformation of Data'!B$98)*100</f>
        <v>82.617874736101342</v>
      </c>
      <c r="C44" s="3">
        <f>('First Transformation of Data'!C84/'First Transformation of Data'!C$98)*100</f>
        <v>143.55860912565899</v>
      </c>
      <c r="D44" s="3">
        <f>('First Transformation of Data'!D84/'First Transformation of Data'!D$98)*100</f>
        <v>248.66666666666663</v>
      </c>
      <c r="E44" s="8">
        <v>765.54700000000003</v>
      </c>
      <c r="F44" s="8">
        <v>121</v>
      </c>
      <c r="G44">
        <v>130.69999999999999</v>
      </c>
      <c r="I44" s="3">
        <f t="shared" si="6"/>
        <v>428.46715328467155</v>
      </c>
      <c r="J44" s="3">
        <f t="shared" si="12"/>
        <v>607.27638855494104</v>
      </c>
      <c r="K44" s="3">
        <f t="shared" si="13"/>
        <v>47.637292464878669</v>
      </c>
      <c r="L44" s="3">
        <f t="shared" si="14"/>
        <v>57.102503703416396</v>
      </c>
      <c r="M44" s="3">
        <f t="shared" si="11"/>
        <v>280.74245939675171</v>
      </c>
      <c r="N44" s="3">
        <f t="shared" si="15"/>
        <v>502.69230769230768</v>
      </c>
      <c r="P44" s="3">
        <f t="shared" si="16"/>
        <v>85.234475787310345</v>
      </c>
      <c r="Q44" s="3">
        <f t="shared" si="17"/>
        <v>120.80479037818262</v>
      </c>
      <c r="R44" s="3">
        <f t="shared" si="18"/>
        <v>9.4764315538396744</v>
      </c>
      <c r="S44" s="3">
        <f t="shared" si="19"/>
        <v>11.3593350901976</v>
      </c>
      <c r="T44" s="3">
        <f t="shared" si="19"/>
        <v>55.847773101113575</v>
      </c>
      <c r="U44" s="3">
        <f t="shared" si="20"/>
        <v>502.69230769230768</v>
      </c>
    </row>
    <row r="45" spans="1:21">
      <c r="A45">
        <v>1991</v>
      </c>
      <c r="B45" s="3">
        <f>('First Transformation of Data'!B85/'First Transformation of Data'!B$98)*100</f>
        <v>85.714285714285722</v>
      </c>
      <c r="C45" s="3">
        <f>('First Transformation of Data'!C85/'First Transformation of Data'!C$98)*100</f>
        <v>151.03022466002585</v>
      </c>
      <c r="D45" s="3">
        <f>('First Transformation of Data'!D85/'First Transformation of Data'!D$98)*100</f>
        <v>243.00000000000003</v>
      </c>
      <c r="E45" s="8">
        <v>728.77200000000005</v>
      </c>
      <c r="F45" s="8">
        <v>125.3</v>
      </c>
      <c r="G45">
        <v>136.19999999999999</v>
      </c>
      <c r="I45" s="3">
        <f t="shared" si="6"/>
        <v>444.52554744525548</v>
      </c>
      <c r="J45" s="3">
        <f t="shared" si="12"/>
        <v>638.88254388074051</v>
      </c>
      <c r="K45" s="3">
        <f t="shared" si="13"/>
        <v>46.551724137931039</v>
      </c>
      <c r="L45" s="3">
        <f t="shared" si="14"/>
        <v>54.359439497439311</v>
      </c>
      <c r="M45" s="3">
        <f t="shared" si="11"/>
        <v>290.71925754060322</v>
      </c>
      <c r="N45" s="3">
        <f t="shared" si="15"/>
        <v>523.84615384615381</v>
      </c>
      <c r="P45" s="3">
        <f t="shared" si="16"/>
        <v>84.858034020386526</v>
      </c>
      <c r="Q45" s="3">
        <f t="shared" si="17"/>
        <v>121.95995698163917</v>
      </c>
      <c r="R45" s="3">
        <f t="shared" si="18"/>
        <v>8.886525900045573</v>
      </c>
      <c r="S45" s="3">
        <f t="shared" si="19"/>
        <v>10.37698551346125</v>
      </c>
      <c r="T45" s="3">
        <f t="shared" si="19"/>
        <v>55.497068252978586</v>
      </c>
      <c r="U45" s="3">
        <f t="shared" si="20"/>
        <v>523.84615384615381</v>
      </c>
    </row>
    <row r="46" spans="1:21">
      <c r="A46">
        <v>1992</v>
      </c>
      <c r="B46" s="3">
        <f>('First Transformation of Data'!B86/'First Transformation of Data'!B$98)*100</f>
        <v>87.403237156931752</v>
      </c>
      <c r="C46" s="3">
        <f>('First Transformation of Data'!C86/'First Transformation of Data'!C$98)*100</f>
        <v>159.33312492006877</v>
      </c>
      <c r="D46" s="3">
        <f>('First Transformation of Data'!D86/'First Transformation of Data'!D$98)*100</f>
        <v>241.33333333333334</v>
      </c>
      <c r="E46" s="8">
        <v>679.02800000000002</v>
      </c>
      <c r="F46" s="8">
        <v>128.4</v>
      </c>
      <c r="G46">
        <v>140.30000000000001</v>
      </c>
      <c r="I46" s="3">
        <f t="shared" si="6"/>
        <v>453.2846715328468</v>
      </c>
      <c r="J46" s="3">
        <f t="shared" si="12"/>
        <v>674.00516951190184</v>
      </c>
      <c r="K46" s="3">
        <f t="shared" si="13"/>
        <v>46.232439335887612</v>
      </c>
      <c r="L46" s="3">
        <f t="shared" si="14"/>
        <v>50.649011601800318</v>
      </c>
      <c r="M46" s="3">
        <f t="shared" si="11"/>
        <v>297.91183294663574</v>
      </c>
      <c r="N46" s="3">
        <f t="shared" si="15"/>
        <v>539.61538461538464</v>
      </c>
      <c r="P46" s="3">
        <f t="shared" si="16"/>
        <v>84.001435921981582</v>
      </c>
      <c r="Q46" s="3">
        <f t="shared" si="17"/>
        <v>124.9047356187416</v>
      </c>
      <c r="R46" s="3">
        <f t="shared" si="18"/>
        <v>8.5676651655957095</v>
      </c>
      <c r="S46" s="3">
        <f t="shared" si="19"/>
        <v>9.3861318720371223</v>
      </c>
      <c r="T46" s="3">
        <f t="shared" si="19"/>
        <v>55.208180018621022</v>
      </c>
      <c r="U46" s="3">
        <f t="shared" si="20"/>
        <v>539.61538461538464</v>
      </c>
    </row>
    <row r="47" spans="1:21">
      <c r="A47">
        <v>1993</v>
      </c>
      <c r="B47" s="3">
        <f>('First Transformation of Data'!B87/'First Transformation of Data'!B$98)*100</f>
        <v>89.162561576354676</v>
      </c>
      <c r="C47" s="3">
        <f>('First Transformation of Data'!C87/'First Transformation of Data'!C$98)*100</f>
        <v>164.92760007389197</v>
      </c>
      <c r="D47" s="3">
        <f>('First Transformation of Data'!D87/'First Transformation of Data'!D$98)*100</f>
        <v>235.66666666666669</v>
      </c>
      <c r="E47" s="8">
        <v>631.92399999999998</v>
      </c>
      <c r="F47" s="8">
        <v>131.5</v>
      </c>
      <c r="G47">
        <v>144.5</v>
      </c>
      <c r="I47" s="3">
        <f t="shared" si="6"/>
        <v>462.40875912408762</v>
      </c>
      <c r="J47" s="3">
        <f t="shared" si="12"/>
        <v>697.67071411396967</v>
      </c>
      <c r="K47" s="3">
        <f t="shared" si="13"/>
        <v>45.146871008939975</v>
      </c>
      <c r="L47" s="3">
        <f t="shared" si="14"/>
        <v>47.135502523395296</v>
      </c>
      <c r="M47" s="3">
        <f t="shared" si="11"/>
        <v>305.1044083526682</v>
      </c>
      <c r="N47" s="3">
        <f t="shared" si="15"/>
        <v>555.76923076923072</v>
      </c>
      <c r="P47" s="3">
        <f t="shared" si="16"/>
        <v>83.201576036168021</v>
      </c>
      <c r="Q47" s="3">
        <f t="shared" si="17"/>
        <v>125.53244683019524</v>
      </c>
      <c r="R47" s="3">
        <f t="shared" si="18"/>
        <v>8.1233124306743214</v>
      </c>
      <c r="S47" s="3">
        <f t="shared" si="19"/>
        <v>8.4811284817181853</v>
      </c>
      <c r="T47" s="3">
        <f t="shared" si="19"/>
        <v>54.897679011552761</v>
      </c>
      <c r="U47" s="3">
        <f t="shared" si="20"/>
        <v>555.76923076923072</v>
      </c>
    </row>
    <row r="48" spans="1:21">
      <c r="A48">
        <v>1994</v>
      </c>
      <c r="B48" s="3">
        <f>('First Transformation of Data'!B88/'First Transformation of Data'!B$98)*100</f>
        <v>89.162561576354676</v>
      </c>
      <c r="C48" s="3">
        <f>('First Transformation of Data'!C88/'First Transformation of Data'!C$98)*100</f>
        <v>170.88585110766911</v>
      </c>
      <c r="D48" s="3">
        <f>('First Transformation of Data'!D88/'First Transformation of Data'!D$98)*100</f>
        <v>233</v>
      </c>
      <c r="E48" s="8">
        <v>598.61599999999999</v>
      </c>
      <c r="F48" s="8">
        <v>136</v>
      </c>
      <c r="G48">
        <v>148.19999999999999</v>
      </c>
      <c r="I48" s="3">
        <f t="shared" si="6"/>
        <v>462.40875912408762</v>
      </c>
      <c r="J48" s="3">
        <f t="shared" si="12"/>
        <v>722.87509016590525</v>
      </c>
      <c r="K48" s="3">
        <f t="shared" si="13"/>
        <v>44.636015325670499</v>
      </c>
      <c r="L48" s="3">
        <f t="shared" si="14"/>
        <v>44.651043445959957</v>
      </c>
      <c r="M48" s="3">
        <f t="shared" si="11"/>
        <v>315.54524361948955</v>
      </c>
      <c r="N48" s="3">
        <f t="shared" si="15"/>
        <v>569.99999999999989</v>
      </c>
      <c r="P48" s="3">
        <f t="shared" si="16"/>
        <v>81.124343705980309</v>
      </c>
      <c r="Q48" s="3">
        <f t="shared" si="17"/>
        <v>126.82019125717639</v>
      </c>
      <c r="R48" s="3">
        <f t="shared" si="18"/>
        <v>7.8308798816965801</v>
      </c>
      <c r="S48" s="3">
        <f t="shared" si="19"/>
        <v>7.8335163940280648</v>
      </c>
      <c r="T48" s="3">
        <f t="shared" si="19"/>
        <v>55.358814670085899</v>
      </c>
      <c r="U48" s="3">
        <f t="shared" si="20"/>
        <v>569.99999999999989</v>
      </c>
    </row>
    <row r="49" spans="1:21">
      <c r="A49">
        <v>1995</v>
      </c>
      <c r="B49" s="3">
        <f>('First Transformation of Data'!B89/'First Transformation of Data'!B$98)*100</f>
        <v>91.203377902885293</v>
      </c>
      <c r="C49" s="3">
        <f>('First Transformation of Data'!C89/'First Transformation of Data'!C$98)*100</f>
        <v>177.48781492902106</v>
      </c>
      <c r="D49" s="3">
        <f>('First Transformation of Data'!D89/'First Transformation of Data'!D$98)*100</f>
        <v>227</v>
      </c>
      <c r="E49" s="8">
        <v>549.45500000000004</v>
      </c>
      <c r="F49" s="8">
        <v>139</v>
      </c>
      <c r="G49">
        <v>152.4</v>
      </c>
      <c r="I49" s="3">
        <f t="shared" si="6"/>
        <v>472.99270072992704</v>
      </c>
      <c r="J49" s="3">
        <f t="shared" si="12"/>
        <v>750.80247655686458</v>
      </c>
      <c r="K49" s="3">
        <f t="shared" si="13"/>
        <v>43.486590038314176</v>
      </c>
      <c r="L49" s="3">
        <f t="shared" si="14"/>
        <v>40.984101789126804</v>
      </c>
      <c r="M49" s="3">
        <f t="shared" si="11"/>
        <v>322.50580046403712</v>
      </c>
      <c r="N49" s="3">
        <f t="shared" si="15"/>
        <v>586.15384615384619</v>
      </c>
      <c r="P49" s="3">
        <f t="shared" si="16"/>
        <v>80.694292775446868</v>
      </c>
      <c r="Q49" s="3">
        <f t="shared" si="17"/>
        <v>128.08966135484565</v>
      </c>
      <c r="R49" s="3">
        <f t="shared" si="18"/>
        <v>7.4189720537806325</v>
      </c>
      <c r="S49" s="3">
        <f t="shared" si="19"/>
        <v>6.9920383629743883</v>
      </c>
      <c r="T49" s="3">
        <f t="shared" si="19"/>
        <v>55.020674619848855</v>
      </c>
      <c r="U49" s="3">
        <f t="shared" si="20"/>
        <v>586.15384615384619</v>
      </c>
    </row>
    <row r="50" spans="1:21">
      <c r="A50">
        <v>1996</v>
      </c>
      <c r="B50" s="3">
        <f>('First Transformation of Data'!B90/'First Transformation of Data'!B$98)*100</f>
        <v>92.751583391977491</v>
      </c>
      <c r="C50" s="3">
        <f>('First Transformation of Data'!C90/'First Transformation of Data'!C$98)*100</f>
        <v>187.5413866113424</v>
      </c>
      <c r="D50" s="3">
        <f>('First Transformation of Data'!D90/'First Transformation of Data'!D$98)*100</f>
        <v>215</v>
      </c>
      <c r="E50" s="8">
        <v>478.35199999999998</v>
      </c>
      <c r="F50" s="8">
        <v>141.4</v>
      </c>
      <c r="G50">
        <v>156.9</v>
      </c>
      <c r="I50" s="3">
        <f t="shared" si="6"/>
        <v>481.021897810219</v>
      </c>
      <c r="J50" s="3">
        <f t="shared" si="12"/>
        <v>793.33072854051454</v>
      </c>
      <c r="K50" s="3">
        <f t="shared" si="13"/>
        <v>41.187739463601531</v>
      </c>
      <c r="L50" s="3">
        <f t="shared" si="14"/>
        <v>35.680496235419426</v>
      </c>
      <c r="M50" s="3">
        <f t="shared" si="11"/>
        <v>328.07424593967517</v>
      </c>
      <c r="N50" s="3">
        <f t="shared" si="15"/>
        <v>603.46153846153845</v>
      </c>
      <c r="P50" s="3">
        <f t="shared" si="16"/>
        <v>79.710448330565285</v>
      </c>
      <c r="Q50" s="3">
        <f t="shared" si="17"/>
        <v>131.46334571098393</v>
      </c>
      <c r="R50" s="3">
        <f t="shared" si="18"/>
        <v>6.8252468199722109</v>
      </c>
      <c r="S50" s="3">
        <f t="shared" si="19"/>
        <v>5.9126379994958898</v>
      </c>
      <c r="T50" s="3">
        <f t="shared" si="19"/>
        <v>54.36539448331137</v>
      </c>
      <c r="U50" s="3">
        <f t="shared" si="20"/>
        <v>603.46153846153845</v>
      </c>
    </row>
    <row r="51" spans="1:21">
      <c r="A51">
        <v>1997</v>
      </c>
      <c r="B51" s="3">
        <f>('First Transformation of Data'!B91/'First Transformation of Data'!B$98)*100</f>
        <v>93.244194229415911</v>
      </c>
      <c r="C51" s="3">
        <f>('First Transformation of Data'!C91/'First Transformation of Data'!C$98)*100</f>
        <v>196.63720460972246</v>
      </c>
      <c r="D51" s="3">
        <f>('First Transformation of Data'!D91/'First Transformation of Data'!D$98)*100</f>
        <v>205.66666666666666</v>
      </c>
      <c r="E51" s="8">
        <v>409.74299999999999</v>
      </c>
      <c r="F51" s="8">
        <v>141.69999999999999</v>
      </c>
      <c r="G51">
        <v>160.5</v>
      </c>
      <c r="I51" s="3">
        <f t="shared" si="6"/>
        <v>483.57664233576651</v>
      </c>
      <c r="J51" s="3">
        <f t="shared" si="12"/>
        <v>831.80752584755953</v>
      </c>
      <c r="K51" s="3">
        <f t="shared" si="13"/>
        <v>39.399744572158362</v>
      </c>
      <c r="L51" s="3">
        <f t="shared" si="14"/>
        <v>30.56291929162931</v>
      </c>
      <c r="M51" s="3">
        <f t="shared" si="11"/>
        <v>328.7703016241299</v>
      </c>
      <c r="N51" s="3">
        <f t="shared" si="15"/>
        <v>617.30769230769238</v>
      </c>
      <c r="P51" s="3">
        <f t="shared" si="16"/>
        <v>78.33640311981263</v>
      </c>
      <c r="Q51" s="3">
        <f t="shared" si="17"/>
        <v>134.74763658589748</v>
      </c>
      <c r="R51" s="3">
        <f t="shared" si="18"/>
        <v>6.3825131394150612</v>
      </c>
      <c r="S51" s="3">
        <f t="shared" si="19"/>
        <v>4.9510025020707911</v>
      </c>
      <c r="T51" s="3">
        <f t="shared" si="19"/>
        <v>53.258740450014805</v>
      </c>
      <c r="U51" s="3">
        <f t="shared" si="20"/>
        <v>617.30769230769238</v>
      </c>
    </row>
    <row r="52" spans="1:21">
      <c r="A52">
        <v>1998</v>
      </c>
      <c r="B52" s="3">
        <f>('First Transformation of Data'!B92/'First Transformation of Data'!B$98)*100</f>
        <v>89.65517241379311</v>
      </c>
      <c r="C52" s="3">
        <f>('First Transformation of Data'!C92/'First Transformation of Data'!C$98)*100</f>
        <v>190.91768149716509</v>
      </c>
      <c r="D52" s="3">
        <f>('First Transformation of Data'!D92/'First Transformation of Data'!D$98)*100</f>
        <v>197.33333333333334</v>
      </c>
      <c r="E52" s="8">
        <v>349.67599999999999</v>
      </c>
      <c r="F52" s="8">
        <v>140.69999999999999</v>
      </c>
      <c r="G52">
        <v>163</v>
      </c>
      <c r="I52" s="3">
        <f t="shared" si="6"/>
        <v>464.96350364963507</v>
      </c>
      <c r="J52" s="3">
        <f t="shared" si="12"/>
        <v>807.61300793459952</v>
      </c>
      <c r="K52" s="3">
        <f t="shared" si="13"/>
        <v>37.803320561941256</v>
      </c>
      <c r="L52" s="3">
        <f t="shared" si="14"/>
        <v>26.08249406632882</v>
      </c>
      <c r="M52" s="3">
        <f t="shared" si="11"/>
        <v>326.45011600928069</v>
      </c>
      <c r="N52" s="3">
        <f t="shared" si="15"/>
        <v>626.92307692307691</v>
      </c>
      <c r="P52" s="3">
        <f t="shared" si="16"/>
        <v>74.165957637365111</v>
      </c>
      <c r="Q52" s="3">
        <f t="shared" si="17"/>
        <v>128.82170678711404</v>
      </c>
      <c r="R52" s="3">
        <f t="shared" si="18"/>
        <v>6.0299775129476849</v>
      </c>
      <c r="S52" s="3">
        <f t="shared" si="19"/>
        <v>4.1603978265309776</v>
      </c>
      <c r="T52" s="3">
        <f t="shared" si="19"/>
        <v>52.07179764565214</v>
      </c>
      <c r="U52" s="3">
        <f t="shared" si="20"/>
        <v>626.92307692307691</v>
      </c>
    </row>
    <row r="53" spans="1:21">
      <c r="A53">
        <v>1999</v>
      </c>
      <c r="B53" s="3">
        <f>('First Transformation of Data'!B93/'First Transformation of Data'!B$98)*100</f>
        <v>89.021815622800844</v>
      </c>
      <c r="C53" s="3">
        <f>('First Transformation of Data'!C93/'First Transformation of Data'!C$98)*100</f>
        <v>169.19415116593009</v>
      </c>
      <c r="D53" s="3">
        <f>('First Transformation of Data'!D93/'First Transformation of Data'!D$98)*100</f>
        <v>182.99999999999997</v>
      </c>
      <c r="E53" s="8">
        <v>300.911</v>
      </c>
      <c r="F53" s="8">
        <v>139.6</v>
      </c>
      <c r="G53">
        <v>166.6</v>
      </c>
      <c r="I53" s="3">
        <f t="shared" si="6"/>
        <v>461.67883211678833</v>
      </c>
      <c r="J53" s="3">
        <f t="shared" si="12"/>
        <v>715.718922817985</v>
      </c>
      <c r="K53" s="3">
        <f t="shared" si="13"/>
        <v>35.057471264367813</v>
      </c>
      <c r="L53" s="3">
        <f t="shared" si="14"/>
        <v>22.445090232080762</v>
      </c>
      <c r="M53" s="3">
        <f t="shared" si="11"/>
        <v>323.89791183294665</v>
      </c>
      <c r="N53" s="3">
        <f t="shared" si="15"/>
        <v>640.76923076923072</v>
      </c>
      <c r="P53" s="3">
        <f t="shared" si="16"/>
        <v>72.05071809745796</v>
      </c>
      <c r="Q53" s="3">
        <f t="shared" si="17"/>
        <v>111.69683069188243</v>
      </c>
      <c r="R53" s="3">
        <f t="shared" si="18"/>
        <v>5.4711539788329118</v>
      </c>
      <c r="S53" s="3">
        <f t="shared" si="19"/>
        <v>3.502835210288715</v>
      </c>
      <c r="T53" s="3">
        <f t="shared" si="19"/>
        <v>50.548293563365036</v>
      </c>
      <c r="U53" s="3">
        <f t="shared" si="20"/>
        <v>640.76923076923072</v>
      </c>
    </row>
    <row r="54" spans="1:21">
      <c r="A54">
        <v>2000</v>
      </c>
      <c r="B54" s="3">
        <f>('First Transformation of Data'!B94/'First Transformation of Data'!B$98)*100</f>
        <v>90.429275158339209</v>
      </c>
      <c r="C54" s="3">
        <f>('First Transformation of Data'!C94/'First Transformation of Data'!C$98)*100</f>
        <v>152.82636806729852</v>
      </c>
      <c r="D54" s="3">
        <f>('First Transformation of Data'!D94/'First Transformation of Data'!D$98)*100</f>
        <v>166.33333333333334</v>
      </c>
      <c r="E54" s="8">
        <v>269.58499999999998</v>
      </c>
      <c r="F54" s="8">
        <v>139.6</v>
      </c>
      <c r="G54">
        <v>172.2</v>
      </c>
      <c r="I54" s="3">
        <f t="shared" si="6"/>
        <v>468.97810218978105</v>
      </c>
      <c r="J54" s="3">
        <f t="shared" si="12"/>
        <v>646.48052416446251</v>
      </c>
      <c r="K54" s="3">
        <f t="shared" si="13"/>
        <v>31.864623243933593</v>
      </c>
      <c r="L54" s="3">
        <f t="shared" si="14"/>
        <v>20.108469448493047</v>
      </c>
      <c r="M54" s="3">
        <f t="shared" si="11"/>
        <v>323.89791183294665</v>
      </c>
      <c r="N54" s="3">
        <f t="shared" si="15"/>
        <v>662.30769230769226</v>
      </c>
      <c r="P54" s="3">
        <f t="shared" si="16"/>
        <v>70.809701840501205</v>
      </c>
      <c r="Q54" s="3">
        <f t="shared" si="17"/>
        <v>97.610299815772507</v>
      </c>
      <c r="R54" s="3">
        <f t="shared" si="18"/>
        <v>4.8111510124406127</v>
      </c>
      <c r="S54" s="3">
        <f t="shared" si="19"/>
        <v>3.0361219840930267</v>
      </c>
      <c r="T54" s="3">
        <f t="shared" si="19"/>
        <v>48.904446618214941</v>
      </c>
      <c r="U54" s="3">
        <f t="shared" si="20"/>
        <v>662.30769230769226</v>
      </c>
    </row>
    <row r="55" spans="1:21">
      <c r="A55">
        <v>2001</v>
      </c>
      <c r="B55" s="3">
        <f>('First Transformation of Data'!B95/'First Transformation of Data'!B$98)*100</f>
        <v>96.973961998592557</v>
      </c>
      <c r="C55" s="3">
        <f>('First Transformation of Data'!C95/'First Transformation of Data'!C$98)*100</f>
        <v>137.16553223537434</v>
      </c>
      <c r="D55" s="3">
        <f>('First Transformation of Data'!D95/'First Transformation of Data'!D$98)*100</f>
        <v>149.33333333333331</v>
      </c>
      <c r="E55" s="8">
        <v>237.28800000000001</v>
      </c>
      <c r="F55" s="8">
        <v>138.9</v>
      </c>
      <c r="G55">
        <v>177.1</v>
      </c>
      <c r="I55" s="3">
        <f t="shared" si="6"/>
        <v>502.91970802919718</v>
      </c>
      <c r="J55" s="3">
        <f t="shared" si="12"/>
        <v>580.23262803558544</v>
      </c>
      <c r="K55" s="3">
        <f t="shared" si="13"/>
        <v>28.607918263090674</v>
      </c>
      <c r="L55" s="3">
        <f t="shared" si="14"/>
        <v>17.699421327202995</v>
      </c>
      <c r="M55" s="3">
        <f t="shared" si="11"/>
        <v>322.27378190255223</v>
      </c>
      <c r="N55" s="3">
        <f t="shared" si="15"/>
        <v>681.15384615384619</v>
      </c>
      <c r="P55" s="3">
        <f t="shared" si="16"/>
        <v>73.833497508521319</v>
      </c>
      <c r="Q55" s="3">
        <f t="shared" si="17"/>
        <v>85.183785030633658</v>
      </c>
      <c r="R55" s="3">
        <f t="shared" si="18"/>
        <v>4.1999202418992523</v>
      </c>
      <c r="S55" s="3">
        <f t="shared" si="19"/>
        <v>2.5984469480930428</v>
      </c>
      <c r="T55" s="3">
        <f t="shared" si="19"/>
        <v>47.312921114999199</v>
      </c>
      <c r="U55" s="3">
        <f t="shared" si="20"/>
        <v>681.15384615384619</v>
      </c>
    </row>
    <row r="56" spans="1:21">
      <c r="A56">
        <v>2002</v>
      </c>
      <c r="B56" s="3">
        <f>('First Transformation of Data'!B96/'First Transformation of Data'!B$98)*100</f>
        <v>95.847994370161842</v>
      </c>
      <c r="C56" s="3">
        <f>('First Transformation of Data'!C96/'First Transformation of Data'!C$98)*100</f>
        <v>125.02451224191095</v>
      </c>
      <c r="D56" s="3">
        <f>('First Transformation of Data'!D96/'First Transformation of Data'!D$98)*100</f>
        <v>133.66666666666666</v>
      </c>
      <c r="E56" s="8">
        <v>210.92500000000001</v>
      </c>
      <c r="F56" s="8">
        <v>137.30000000000001</v>
      </c>
      <c r="G56">
        <v>179.9</v>
      </c>
      <c r="I56" s="3">
        <f t="shared" si="6"/>
        <v>497.08029197080288</v>
      </c>
      <c r="J56" s="3">
        <f t="shared" si="12"/>
        <v>528.87412839624903</v>
      </c>
      <c r="K56" s="3">
        <f t="shared" si="13"/>
        <v>25.6066411238825</v>
      </c>
      <c r="L56" s="3">
        <f t="shared" si="14"/>
        <v>15.732993001922942</v>
      </c>
      <c r="M56" s="3">
        <f t="shared" si="11"/>
        <v>318.56148491879355</v>
      </c>
      <c r="N56" s="3">
        <f t="shared" si="15"/>
        <v>691.92307692307691</v>
      </c>
      <c r="P56" s="3">
        <f t="shared" si="16"/>
        <v>71.840397950199417</v>
      </c>
      <c r="Q56" s="3">
        <f t="shared" si="17"/>
        <v>76.435393764883131</v>
      </c>
      <c r="R56" s="3">
        <f t="shared" si="18"/>
        <v>3.7007930473648978</v>
      </c>
      <c r="S56" s="3">
        <f t="shared" si="19"/>
        <v>2.2738066595330548</v>
      </c>
      <c r="T56" s="3">
        <f t="shared" si="19"/>
        <v>46.040014496323693</v>
      </c>
      <c r="U56" s="3">
        <f t="shared" si="20"/>
        <v>691.92307692307691</v>
      </c>
    </row>
    <row r="57" spans="1:21">
      <c r="A57">
        <v>2003</v>
      </c>
      <c r="B57" s="3">
        <f>('First Transformation of Data'!B97/'First Transformation of Data'!B$98)*100</f>
        <v>98.170302603800138</v>
      </c>
      <c r="C57" s="3">
        <f>('First Transformation of Data'!C97/'First Transformation of Data'!C$98)*100</f>
        <v>111.2152387989712</v>
      </c>
      <c r="D57" s="3">
        <f>('First Transformation of Data'!D97/'First Transformation of Data'!D$98)*100</f>
        <v>116.33333333333333</v>
      </c>
      <c r="E57" s="8">
        <v>188.53399999999999</v>
      </c>
      <c r="F57" s="8">
        <v>134.69999999999999</v>
      </c>
      <c r="G57">
        <v>184</v>
      </c>
      <c r="I57" s="3">
        <f t="shared" si="6"/>
        <v>509.12408759124082</v>
      </c>
      <c r="J57" s="3">
        <f t="shared" si="12"/>
        <v>470.45864390478488</v>
      </c>
      <c r="K57" s="3">
        <f t="shared" si="13"/>
        <v>22.286079182630907</v>
      </c>
      <c r="L57" s="3">
        <f t="shared" si="14"/>
        <v>14.062837988026738</v>
      </c>
      <c r="M57" s="3">
        <f t="shared" si="11"/>
        <v>312.52900232018555</v>
      </c>
      <c r="N57" s="3">
        <f t="shared" si="15"/>
        <v>707.69230769230762</v>
      </c>
      <c r="P57" s="3">
        <f t="shared" si="16"/>
        <v>71.941447159631863</v>
      </c>
      <c r="Q57" s="3">
        <f t="shared" si="17"/>
        <v>66.477851856110917</v>
      </c>
      <c r="R57" s="3">
        <f t="shared" si="18"/>
        <v>3.1491198845021939</v>
      </c>
      <c r="S57" s="3">
        <f t="shared" si="19"/>
        <v>1.987140150482039</v>
      </c>
      <c r="T57" s="3">
        <f t="shared" si="19"/>
        <v>44.16170684959144</v>
      </c>
      <c r="U57" s="3">
        <f t="shared" si="20"/>
        <v>707.69230769230762</v>
      </c>
    </row>
    <row r="58" spans="1:21">
      <c r="A58">
        <v>2004</v>
      </c>
      <c r="B58" s="3">
        <f>('First Transformation of Data'!B98/'First Transformation of Data'!B$98)*100</f>
        <v>100</v>
      </c>
      <c r="C58" s="3">
        <f>('First Transformation of Data'!C98/'First Transformation of Data'!C$98)*100</f>
        <v>100</v>
      </c>
      <c r="D58" s="3">
        <f>('First Transformation of Data'!D98/'First Transformation of Data'!D$98)*100</f>
        <v>100</v>
      </c>
      <c r="E58" s="8">
        <v>172.511</v>
      </c>
      <c r="F58" s="8">
        <v>133.9</v>
      </c>
      <c r="G58">
        <v>188.9</v>
      </c>
      <c r="I58" s="3">
        <f t="shared" si="6"/>
        <v>518.61313868613138</v>
      </c>
      <c r="J58" s="3">
        <f t="shared" si="12"/>
        <v>423.01635008415485</v>
      </c>
      <c r="K58" s="3">
        <f t="shared" si="13"/>
        <v>19.157088122605366</v>
      </c>
      <c r="L58" s="3">
        <f t="shared" si="14"/>
        <v>12.867675030246431</v>
      </c>
      <c r="M58" s="3">
        <f t="shared" si="11"/>
        <v>310.67285382830624</v>
      </c>
      <c r="N58" s="3">
        <f t="shared" si="15"/>
        <v>726.53846153846155</v>
      </c>
      <c r="P58" s="3">
        <f t="shared" si="16"/>
        <v>71.381374303014383</v>
      </c>
      <c r="Q58" s="3">
        <f t="shared" si="17"/>
        <v>58.223531509730151</v>
      </c>
      <c r="R58" s="3">
        <f t="shared" si="18"/>
        <v>2.6367617320684991</v>
      </c>
      <c r="S58" s="3">
        <f t="shared" si="19"/>
        <v>1.7710934398433416</v>
      </c>
      <c r="T58" s="3">
        <f t="shared" si="19"/>
        <v>42.760689251116794</v>
      </c>
      <c r="U58" s="3">
        <f t="shared" si="20"/>
        <v>726.53846153846155</v>
      </c>
    </row>
    <row r="59" spans="1:21">
      <c r="A59">
        <v>2005</v>
      </c>
      <c r="B59" s="3">
        <f>('First Transformation of Data'!B99/'First Transformation of Data'!B$98)*100</f>
        <v>106.12244897959184</v>
      </c>
      <c r="C59" s="3">
        <f>('First Transformation of Data'!C99/'First Transformation of Data'!C$98)*100</f>
        <v>91.996220141247349</v>
      </c>
      <c r="D59" s="3">
        <f>('First Transformation of Data'!D99/'First Transformation of Data'!D$98)*100</f>
        <v>88.666666666666671</v>
      </c>
      <c r="E59" s="8">
        <v>156.10900000000001</v>
      </c>
      <c r="F59" s="8">
        <v>135.19999999999999</v>
      </c>
      <c r="G59">
        <v>195.3</v>
      </c>
      <c r="I59" s="3">
        <f t="shared" si="6"/>
        <v>550.36496350364962</v>
      </c>
      <c r="J59" s="3">
        <f t="shared" si="12"/>
        <v>389.15905265688866</v>
      </c>
      <c r="K59" s="3">
        <f t="shared" si="13"/>
        <v>16.985951468710088</v>
      </c>
      <c r="L59" s="3">
        <f t="shared" si="14"/>
        <v>11.644242287719278</v>
      </c>
      <c r="M59" s="3">
        <f t="shared" si="11"/>
        <v>313.68909512761019</v>
      </c>
      <c r="N59" s="3">
        <f t="shared" si="15"/>
        <v>751.15384615384619</v>
      </c>
      <c r="P59" s="3">
        <f t="shared" si="16"/>
        <v>73.26927317508904</v>
      </c>
      <c r="Q59" s="3">
        <f t="shared" si="17"/>
        <v>51.808168812489022</v>
      </c>
      <c r="R59" s="3">
        <f t="shared" si="18"/>
        <v>2.2613145836480402</v>
      </c>
      <c r="S59" s="3">
        <f t="shared" si="19"/>
        <v>1.5501807449088645</v>
      </c>
      <c r="T59" s="3">
        <f t="shared" si="19"/>
        <v>41.760965045150357</v>
      </c>
      <c r="U59" s="3">
        <f t="shared" si="20"/>
        <v>751.15384615384619</v>
      </c>
    </row>
    <row r="60" spans="1:21">
      <c r="A60">
        <v>2006</v>
      </c>
      <c r="B60" s="3">
        <f>('First Transformation of Data'!B100/'First Transformation of Data'!B$98)*100</f>
        <v>119.07107670654469</v>
      </c>
      <c r="C60" s="3">
        <f>('First Transformation of Data'!C100/'First Transformation of Data'!C$98)*100</f>
        <v>83.593139414263987</v>
      </c>
      <c r="D60" s="3">
        <f>('First Transformation of Data'!D100/'First Transformation of Data'!D$98)*100</f>
        <v>74.333333333333343</v>
      </c>
      <c r="E60" s="8">
        <v>139.59100000000001</v>
      </c>
      <c r="F60" s="8">
        <v>136.4</v>
      </c>
      <c r="G60">
        <v>201.6</v>
      </c>
      <c r="I60" s="3">
        <f t="shared" si="6"/>
        <v>617.51824817518241</v>
      </c>
      <c r="J60" s="3">
        <f t="shared" si="12"/>
        <v>353.61264727097858</v>
      </c>
      <c r="K60" s="3">
        <f t="shared" si="13"/>
        <v>14.240102171136657</v>
      </c>
      <c r="L60" s="3">
        <f t="shared" si="14"/>
        <v>10.412157051707601</v>
      </c>
      <c r="M60" s="3">
        <f t="shared" si="11"/>
        <v>316.47331786542924</v>
      </c>
      <c r="N60" s="3">
        <f t="shared" si="15"/>
        <v>775.38461538461536</v>
      </c>
      <c r="P60" s="3">
        <f t="shared" si="16"/>
        <v>79.640250260688205</v>
      </c>
      <c r="Q60" s="3">
        <f t="shared" si="17"/>
        <v>45.604805699630177</v>
      </c>
      <c r="R60" s="3">
        <f t="shared" si="18"/>
        <v>1.8365211133410373</v>
      </c>
      <c r="S60" s="3">
        <f t="shared" si="19"/>
        <v>1.3428377150019724</v>
      </c>
      <c r="T60" s="3">
        <f t="shared" si="19"/>
        <v>40.815011232644643</v>
      </c>
      <c r="U60" s="3">
        <f t="shared" si="20"/>
        <v>775.38461538461536</v>
      </c>
    </row>
    <row r="61" spans="1:21">
      <c r="A61">
        <v>2007</v>
      </c>
      <c r="B61" s="3">
        <f>('First Transformation of Data'!B101/'First Transformation of Data'!B$98)*100</f>
        <v>123.73328641801548</v>
      </c>
      <c r="C61" s="3">
        <f>('First Transformation of Data'!C101/'First Transformation of Data'!C$98)*100</f>
        <v>77.58444289713384</v>
      </c>
      <c r="D61" s="3">
        <f>('First Transformation of Data'!D101/'First Transformation of Data'!D$98)*100</f>
        <v>56.46</v>
      </c>
      <c r="E61" s="8">
        <v>124.143</v>
      </c>
      <c r="F61" s="8">
        <v>135.86500000000001</v>
      </c>
      <c r="G61">
        <v>207.34200000000001</v>
      </c>
      <c r="I61" s="3">
        <f t="shared" si="6"/>
        <v>641.69708029197091</v>
      </c>
      <c r="J61" s="3">
        <f t="shared" si="12"/>
        <v>328.19487857658089</v>
      </c>
      <c r="K61" s="3">
        <f t="shared" si="13"/>
        <v>10.816091954022989</v>
      </c>
      <c r="L61" s="3">
        <f t="shared" si="14"/>
        <v>9.2598836090445413</v>
      </c>
      <c r="M61" s="3">
        <f t="shared" si="11"/>
        <v>315.23201856148495</v>
      </c>
      <c r="N61" s="3">
        <f t="shared" si="15"/>
        <v>797.46923076923076</v>
      </c>
      <c r="P61" s="3">
        <f t="shared" si="16"/>
        <v>80.466688310092721</v>
      </c>
      <c r="Q61" s="3">
        <f t="shared" si="17"/>
        <v>41.154550660218881</v>
      </c>
      <c r="R61" s="3">
        <f t="shared" si="18"/>
        <v>1.3563021037927565</v>
      </c>
      <c r="S61" s="3">
        <f t="shared" si="19"/>
        <v>1.161158732119677</v>
      </c>
      <c r="T61" s="3">
        <f t="shared" si="19"/>
        <v>39.529050952525822</v>
      </c>
      <c r="U61" s="3">
        <f t="shared" si="20"/>
        <v>797.46923076923076</v>
      </c>
    </row>
    <row r="62" spans="1:21">
      <c r="A62">
        <v>2008</v>
      </c>
      <c r="B62" s="3">
        <f>('First Transformation of Data'!B102/'First Transformation of Data'!B$98)*100</f>
        <v>131.70021111893033</v>
      </c>
      <c r="C62" s="3">
        <f>('First Transformation of Data'!C102/'First Transformation of Data'!C$98)*100</f>
        <v>74.38079945433617</v>
      </c>
      <c r="D62" s="3">
        <f>('First Transformation of Data'!D102/'First Transformation of Data'!D$98)*100</f>
        <v>46.613333333333337</v>
      </c>
      <c r="E62" s="8">
        <v>112.417</v>
      </c>
      <c r="F62" s="8">
        <v>135.40100000000001</v>
      </c>
      <c r="G62">
        <v>215.303</v>
      </c>
      <c r="I62" s="3">
        <f t="shared" si="6"/>
        <v>683.01459854014604</v>
      </c>
      <c r="J62" s="3">
        <f t="shared" si="12"/>
        <v>314.64294301514781</v>
      </c>
      <c r="K62" s="3">
        <f t="shared" si="13"/>
        <v>8.9297573435504471</v>
      </c>
      <c r="L62" s="3">
        <f t="shared" si="14"/>
        <v>8.3852358624969607</v>
      </c>
      <c r="M62" s="3">
        <f t="shared" si="11"/>
        <v>314.15545243619493</v>
      </c>
      <c r="N62" s="3">
        <f t="shared" si="15"/>
        <v>828.0884615384615</v>
      </c>
      <c r="P62" s="3">
        <f t="shared" si="16"/>
        <v>82.480873754865456</v>
      </c>
      <c r="Q62" s="3">
        <f t="shared" si="17"/>
        <v>37.996296003278374</v>
      </c>
      <c r="R62" s="3">
        <f t="shared" si="18"/>
        <v>1.0783578999471055</v>
      </c>
      <c r="S62" s="3">
        <f t="shared" si="19"/>
        <v>1.0126014613122947</v>
      </c>
      <c r="T62" s="3">
        <f t="shared" si="19"/>
        <v>37.937426618955932</v>
      </c>
      <c r="U62" s="3">
        <f t="shared" si="20"/>
        <v>828.0884615384615</v>
      </c>
    </row>
    <row r="63" spans="1:21">
      <c r="A63">
        <v>2009</v>
      </c>
      <c r="B63" s="3">
        <f>('First Transformation of Data'!B103/'First Transformation of Data'!B$98)*100</f>
        <v>135.61717100633356</v>
      </c>
      <c r="C63" s="3">
        <f>('First Transformation of Data'!C103/'First Transformation of Data'!C$98)*100</f>
        <v>71.049976553507733</v>
      </c>
      <c r="D63" s="3">
        <f>('First Transformation of Data'!D103/'First Transformation of Data'!D$98)*100</f>
        <v>35.35</v>
      </c>
      <c r="E63" s="8">
        <v>100</v>
      </c>
      <c r="F63" s="8">
        <v>136.685</v>
      </c>
      <c r="G63">
        <v>214.53700000000001</v>
      </c>
      <c r="I63" s="3">
        <f t="shared" si="6"/>
        <v>703.32846715328458</v>
      </c>
      <c r="J63" s="3">
        <f t="shared" si="12"/>
        <v>300.55301755229624</v>
      </c>
      <c r="K63" s="3">
        <f t="shared" si="13"/>
        <v>6.7720306513409962</v>
      </c>
      <c r="L63" s="3">
        <f t="shared" si="14"/>
        <v>7.459046107347608</v>
      </c>
      <c r="M63" s="3">
        <f t="shared" si="11"/>
        <v>317.13457076566124</v>
      </c>
      <c r="N63" s="3">
        <f t="shared" si="15"/>
        <v>825.14230769230767</v>
      </c>
      <c r="P63" s="3">
        <f t="shared" si="16"/>
        <v>85.237232486635875</v>
      </c>
      <c r="Q63" s="3">
        <f t="shared" si="17"/>
        <v>36.424385799930562</v>
      </c>
      <c r="R63" s="3">
        <f t="shared" si="18"/>
        <v>0.82071063236115882</v>
      </c>
      <c r="S63" s="3">
        <f t="shared" si="19"/>
        <v>0.9039708711832356</v>
      </c>
      <c r="T63" s="3">
        <f t="shared" si="19"/>
        <v>38.433924404215553</v>
      </c>
      <c r="U63" s="3">
        <f t="shared" si="20"/>
        <v>825.14230769230767</v>
      </c>
    </row>
    <row r="64" spans="1:21">
      <c r="A64">
        <v>2010</v>
      </c>
      <c r="B64" s="3">
        <f>('First Transformation of Data'!B104/'First Transformation of Data'!B$98)*100</f>
        <v>135.88669950738915</v>
      </c>
      <c r="C64" s="3">
        <f>('First Transformation of Data'!C104/'First Transformation of Data'!C$98)*100</f>
        <v>68.42894291844884</v>
      </c>
      <c r="D64" s="3">
        <f>('First Transformation of Data'!D104/'First Transformation of Data'!D$98)*100</f>
        <v>26.616666666666667</v>
      </c>
      <c r="E64" s="8">
        <v>89.423000000000002</v>
      </c>
      <c r="F64" s="8">
        <v>138.09399999999999</v>
      </c>
      <c r="G64">
        <v>218.05600000000001</v>
      </c>
      <c r="I64" s="3">
        <f t="shared" si="6"/>
        <v>704.72627737226276</v>
      </c>
      <c r="J64" s="3">
        <f t="shared" si="12"/>
        <v>289.46561673479204</v>
      </c>
      <c r="K64" s="3">
        <f t="shared" si="13"/>
        <v>5.0989782886334618</v>
      </c>
      <c r="L64" s="3">
        <f t="shared" si="14"/>
        <v>6.670102800573452</v>
      </c>
      <c r="M64" s="3">
        <f t="shared" si="11"/>
        <v>320.40371229698377</v>
      </c>
      <c r="N64" s="3">
        <f t="shared" si="15"/>
        <v>838.676923076923</v>
      </c>
      <c r="P64" s="3">
        <f t="shared" si="16"/>
        <v>84.028337728284626</v>
      </c>
      <c r="Q64" s="3">
        <f t="shared" si="17"/>
        <v>34.514556054887706</v>
      </c>
      <c r="R64" s="3">
        <f t="shared" si="18"/>
        <v>0.60797884719737139</v>
      </c>
      <c r="S64" s="3">
        <f t="shared" si="19"/>
        <v>0.7953125473039484</v>
      </c>
      <c r="T64" s="3">
        <f t="shared" si="19"/>
        <v>38.203473051516944</v>
      </c>
      <c r="U64" s="3">
        <f t="shared" si="20"/>
        <v>838.676923076923</v>
      </c>
    </row>
    <row r="65" spans="1:21">
      <c r="A65">
        <v>2011</v>
      </c>
      <c r="B65" s="3">
        <f>('First Transformation of Data'!B105/'First Transformation of Data'!B$98)*100</f>
        <v>138.44968332160451</v>
      </c>
      <c r="C65" s="3">
        <f>('First Transformation of Data'!C105/'First Transformation of Data'!C$98)*100</f>
        <v>66.098503687493775</v>
      </c>
      <c r="D65" s="3">
        <f>('First Transformation of Data'!D105/'First Transformation of Data'!D$98)*100</f>
        <v>22.12</v>
      </c>
      <c r="E65" s="8">
        <v>81.031000000000006</v>
      </c>
      <c r="F65" s="8">
        <v>142.226</v>
      </c>
      <c r="G65">
        <v>224.93899999999999</v>
      </c>
      <c r="I65" s="3">
        <f t="shared" si="6"/>
        <v>718.01824817518252</v>
      </c>
      <c r="J65" s="3">
        <f t="shared" si="12"/>
        <v>279.60747775907669</v>
      </c>
      <c r="K65" s="3">
        <f t="shared" si="13"/>
        <v>4.2375478927203067</v>
      </c>
      <c r="L65" s="3">
        <f t="shared" si="14"/>
        <v>6.0441396512448406</v>
      </c>
      <c r="M65" s="3">
        <f t="shared" si="11"/>
        <v>329.9907192575406</v>
      </c>
      <c r="N65" s="3">
        <f t="shared" si="15"/>
        <v>865.15000000000009</v>
      </c>
      <c r="P65" s="3">
        <f t="shared" si="16"/>
        <v>82.993498026374908</v>
      </c>
      <c r="Q65" s="3">
        <f t="shared" si="17"/>
        <v>32.318959458946615</v>
      </c>
      <c r="R65" s="3">
        <f t="shared" si="18"/>
        <v>0.48980499251231652</v>
      </c>
      <c r="S65" s="3">
        <f t="shared" si="19"/>
        <v>0.69862331979943826</v>
      </c>
      <c r="T65" s="3">
        <f t="shared" si="19"/>
        <v>38.142601775130395</v>
      </c>
      <c r="U65" s="3">
        <f t="shared" si="20"/>
        <v>865.15000000000009</v>
      </c>
    </row>
    <row r="66" spans="1:21">
      <c r="A66">
        <v>2012</v>
      </c>
      <c r="B66" s="3">
        <f>('First Transformation of Data'!B106/'First Transformation of Data'!B$98)*100</f>
        <v>138.37438423645321</v>
      </c>
      <c r="C66" s="3">
        <f>('First Transformation of Data'!C106/'First Transformation of Data'!C$98)*100</f>
        <v>62.550267858411615</v>
      </c>
      <c r="D66" s="3">
        <f>('First Transformation of Data'!D106/'First Transformation of Data'!D$98)*100</f>
        <v>18.096666666666668</v>
      </c>
      <c r="E66" s="8">
        <v>73.41</v>
      </c>
      <c r="F66" s="8">
        <v>144.178</v>
      </c>
      <c r="G66">
        <v>229.59399999999999</v>
      </c>
      <c r="I66" s="3">
        <f t="shared" si="6"/>
        <v>717.62773722627742</v>
      </c>
      <c r="J66" s="3">
        <f t="shared" si="12"/>
        <v>264.59786006251511</v>
      </c>
      <c r="K66" s="3">
        <f t="shared" si="13"/>
        <v>3.4667943805874839</v>
      </c>
      <c r="L66" s="3">
        <f t="shared" si="14"/>
        <v>5.4756857474038787</v>
      </c>
      <c r="M66" s="3">
        <f t="shared" si="11"/>
        <v>334.51972157772622</v>
      </c>
      <c r="N66" s="3">
        <f t="shared" si="15"/>
        <v>883.05384615384617</v>
      </c>
      <c r="P66" s="3">
        <f t="shared" si="16"/>
        <v>81.266588708255497</v>
      </c>
      <c r="Q66" s="3">
        <f t="shared" si="17"/>
        <v>29.963955336922538</v>
      </c>
      <c r="R66" s="3">
        <f t="shared" si="18"/>
        <v>0.39259150454835312</v>
      </c>
      <c r="S66" s="3">
        <f t="shared" si="19"/>
        <v>0.62008514783705515</v>
      </c>
      <c r="T66" s="3">
        <f t="shared" si="19"/>
        <v>37.882143091809375</v>
      </c>
      <c r="U66" s="3">
        <f t="shared" si="20"/>
        <v>883.05384615384617</v>
      </c>
    </row>
    <row r="67" spans="1:21">
      <c r="A67">
        <v>2013</v>
      </c>
      <c r="B67" s="3">
        <f>('First Transformation of Data'!B107/'First Transformation of Data'!B$98)*100</f>
        <v>141.2737508796622</v>
      </c>
      <c r="C67" s="3">
        <f>('First Transformation of Data'!C107/'First Transformation of Data'!C$98)*100</f>
        <v>59.451067881147587</v>
      </c>
      <c r="D67" s="3">
        <f>('First Transformation of Data'!D107/'First Transformation of Data'!D$98)*100</f>
        <v>15.27</v>
      </c>
      <c r="E67" s="8">
        <v>67.495000000000005</v>
      </c>
      <c r="F67" s="8">
        <v>144.923</v>
      </c>
      <c r="G67">
        <v>232.95699999999999</v>
      </c>
      <c r="I67" s="3">
        <f t="shared" si="6"/>
        <v>732.66423357664235</v>
      </c>
      <c r="J67" s="3">
        <f t="shared" si="12"/>
        <v>251.48773743688383</v>
      </c>
      <c r="K67" s="3">
        <f>(D67/D$5)*100</f>
        <v>2.9252873563218391</v>
      </c>
      <c r="L67" s="3">
        <f t="shared" si="14"/>
        <v>5.0344831701542683</v>
      </c>
      <c r="M67" s="3">
        <f t="shared" si="11"/>
        <v>336.24825986078883</v>
      </c>
      <c r="N67" s="3">
        <f t="shared" si="15"/>
        <v>895.98846153846148</v>
      </c>
      <c r="P67" s="3">
        <f>(I67/$U67)*100</f>
        <v>81.771614817295486</v>
      </c>
      <c r="Q67" s="3">
        <f>(J67/$U67)*100</f>
        <v>28.068189293985501</v>
      </c>
      <c r="R67" s="3">
        <f>(K67/$U67)*100</f>
        <v>0.32648716829443986</v>
      </c>
      <c r="S67" s="3">
        <f t="shared" si="19"/>
        <v>0.56189151828024475</v>
      </c>
      <c r="T67" s="3">
        <f>(M67/$U67)*100</f>
        <v>37.528190852305407</v>
      </c>
      <c r="U67" s="3">
        <f t="shared" si="20"/>
        <v>895.98846153846148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C29" sqref="C29"/>
    </sheetView>
  </sheetViews>
  <sheetFormatPr baseColWidth="10" defaultRowHeight="15" x14ac:dyDescent="0"/>
  <cols>
    <col min="1" max="1" width="25.1640625" customWidth="1"/>
    <col min="2" max="2" width="4.1640625" customWidth="1"/>
    <col min="3" max="3" width="30.5" customWidth="1"/>
    <col min="4" max="4" width="4.1640625" customWidth="1"/>
    <col min="5" max="5" width="25.33203125" customWidth="1"/>
    <col min="6" max="6" width="2.1640625" customWidth="1"/>
    <col min="7" max="7" width="26" customWidth="1"/>
  </cols>
  <sheetData>
    <row r="1" spans="1:7">
      <c r="A1" t="s">
        <v>125</v>
      </c>
    </row>
    <row r="2" spans="1:7">
      <c r="A2" t="s">
        <v>128</v>
      </c>
    </row>
    <row r="3" spans="1:7">
      <c r="A3" t="s">
        <v>149</v>
      </c>
    </row>
    <row r="5" spans="1:7" ht="16" thickBot="1">
      <c r="A5" s="17" t="s">
        <v>126</v>
      </c>
      <c r="B5" s="18"/>
      <c r="C5" s="17" t="s">
        <v>133</v>
      </c>
      <c r="D5" s="18"/>
      <c r="E5" s="17" t="s">
        <v>134</v>
      </c>
      <c r="F5" s="18"/>
    </row>
    <row r="6" spans="1:7">
      <c r="A6" t="s">
        <v>132</v>
      </c>
      <c r="C6" t="s">
        <v>129</v>
      </c>
      <c r="E6" s="1" t="s">
        <v>141</v>
      </c>
      <c r="G6" s="1" t="s">
        <v>24</v>
      </c>
    </row>
    <row r="7" spans="1:7">
      <c r="A7" t="s">
        <v>24</v>
      </c>
      <c r="C7" t="s">
        <v>24</v>
      </c>
      <c r="E7" t="s">
        <v>142</v>
      </c>
      <c r="G7" t="s">
        <v>24</v>
      </c>
    </row>
    <row r="8" spans="1:7">
      <c r="C8" t="s">
        <v>24</v>
      </c>
      <c r="E8" t="s">
        <v>143</v>
      </c>
    </row>
    <row r="9" spans="1:7">
      <c r="C9" t="s">
        <v>24</v>
      </c>
      <c r="E9" t="s">
        <v>144</v>
      </c>
    </row>
    <row r="11" spans="1:7">
      <c r="C11" t="s">
        <v>7</v>
      </c>
      <c r="E11" t="s">
        <v>16</v>
      </c>
    </row>
    <row r="13" spans="1:7">
      <c r="C13" s="1" t="s">
        <v>8</v>
      </c>
      <c r="E13" s="1" t="s">
        <v>17</v>
      </c>
    </row>
    <row r="15" spans="1:7">
      <c r="C15" t="s">
        <v>131</v>
      </c>
      <c r="E15" s="1" t="s">
        <v>138</v>
      </c>
    </row>
    <row r="16" spans="1:7">
      <c r="C16" t="s">
        <v>127</v>
      </c>
      <c r="E16" t="s">
        <v>139</v>
      </c>
    </row>
    <row r="17" spans="3:5">
      <c r="E17" t="s">
        <v>140</v>
      </c>
    </row>
    <row r="18" spans="3:5">
      <c r="C18" t="s">
        <v>9</v>
      </c>
    </row>
    <row r="20" spans="3:5">
      <c r="C20" t="s">
        <v>130</v>
      </c>
      <c r="E20" t="s">
        <v>145</v>
      </c>
    </row>
    <row r="21" spans="3:5">
      <c r="E21" t="s">
        <v>146</v>
      </c>
    </row>
    <row r="22" spans="3:5">
      <c r="C22" s="1" t="s">
        <v>147</v>
      </c>
    </row>
    <row r="23" spans="3:5">
      <c r="C23" t="s">
        <v>148</v>
      </c>
    </row>
    <row r="24" spans="3:5">
      <c r="C24" t="s">
        <v>24</v>
      </c>
    </row>
    <row r="25" spans="3:5">
      <c r="C25" s="1" t="s">
        <v>135</v>
      </c>
    </row>
    <row r="26" spans="3:5">
      <c r="C26" t="s">
        <v>136</v>
      </c>
    </row>
    <row r="27" spans="3:5">
      <c r="C27" t="s">
        <v>137</v>
      </c>
    </row>
    <row r="32" spans="3:5">
      <c r="C32" t="s">
        <v>24</v>
      </c>
    </row>
  </sheetData>
  <phoneticPr fontId="4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5</vt:i4>
      </vt:variant>
    </vt:vector>
  </HeadingPairs>
  <TitlesOfParts>
    <vt:vector size="13" baseType="lpstr">
      <vt:lpstr>Original Data</vt:lpstr>
      <vt:lpstr>First Transformation of Data</vt:lpstr>
      <vt:lpstr>Nominal Base Year 1997</vt:lpstr>
      <vt:lpstr>Nominal Base Year 2004</vt:lpstr>
      <vt:lpstr>Data for Figures 1, 2, 3</vt:lpstr>
      <vt:lpstr>Data for Figure 4</vt:lpstr>
      <vt:lpstr>Data for Figure 5</vt:lpstr>
      <vt:lpstr>Table 1</vt:lpstr>
      <vt:lpstr>Figure 1 </vt:lpstr>
      <vt:lpstr>Figure 2</vt:lpstr>
      <vt:lpstr>Figure 3</vt:lpstr>
      <vt:lpstr>Figure 4</vt:lpstr>
      <vt:lpstr>Figure 5 </vt:lpstr>
    </vt:vector>
  </TitlesOfParts>
  <Company>stanford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haber</dc:creator>
  <cp:lastModifiedBy>stephen haber</cp:lastModifiedBy>
  <cp:lastPrinted>2015-03-29T21:52:50Z</cp:lastPrinted>
  <dcterms:created xsi:type="dcterms:W3CDTF">2014-08-06T00:38:29Z</dcterms:created>
  <dcterms:modified xsi:type="dcterms:W3CDTF">2015-09-24T18:53:54Z</dcterms:modified>
</cp:coreProperties>
</file>